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75" yWindow="-15" windowWidth="13140" windowHeight="95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List1!$A$1:$H$586</definedName>
  </definedNames>
  <calcPr calcId="145621"/>
</workbook>
</file>

<file path=xl/calcChain.xml><?xml version="1.0" encoding="utf-8"?>
<calcChain xmlns="http://schemas.openxmlformats.org/spreadsheetml/2006/main">
  <c r="H583" i="1" l="1"/>
  <c r="G583" i="1"/>
  <c r="F583" i="1"/>
  <c r="H582" i="1"/>
  <c r="G582" i="1"/>
  <c r="F582" i="1"/>
  <c r="H581" i="1"/>
  <c r="G581" i="1"/>
  <c r="F581" i="1"/>
  <c r="H580" i="1"/>
  <c r="G580" i="1"/>
  <c r="F580" i="1"/>
  <c r="H579" i="1"/>
  <c r="G579" i="1"/>
  <c r="F579" i="1"/>
  <c r="H578" i="1"/>
  <c r="G578" i="1"/>
  <c r="F578" i="1"/>
  <c r="H577" i="1"/>
  <c r="G577" i="1"/>
  <c r="F577" i="1"/>
  <c r="H576" i="1"/>
  <c r="G576" i="1"/>
  <c r="F576" i="1"/>
  <c r="H575" i="1"/>
  <c r="G575" i="1"/>
  <c r="F575" i="1"/>
  <c r="H574" i="1"/>
  <c r="G574" i="1"/>
  <c r="F574" i="1"/>
  <c r="H573" i="1"/>
  <c r="G573" i="1"/>
  <c r="F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E4" i="1"/>
  <c r="D4" i="1"/>
  <c r="C4" i="1"/>
  <c r="H4" i="1" l="1"/>
  <c r="G4" i="1"/>
  <c r="F4" i="1"/>
</calcChain>
</file>

<file path=xl/sharedStrings.xml><?xml version="1.0" encoding="utf-8"?>
<sst xmlns="http://schemas.openxmlformats.org/spreadsheetml/2006/main" count="1165" uniqueCount="475">
  <si>
    <t>(HRK)</t>
  </si>
  <si>
    <t>Plan
2017.</t>
  </si>
  <si>
    <t>Indeks
2017./
2016.</t>
  </si>
  <si>
    <t>Indeks
2017./
Plan 2017.</t>
  </si>
  <si>
    <t>Razlika
2017. - 2016.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</si>
  <si>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</si>
  <si>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</si>
  <si>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</si>
  <si>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</si>
  <si>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</si>
  <si>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</si>
  <si>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</si>
  <si>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 PO PRESTANKU OBNAŠANJA DUŽNOSTI</t>
  </si>
  <si>
    <t>Ured predsjednika Republike Hrvatske po prestanku obnašanja dužnosti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</si>
  <si>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</si>
  <si>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</si>
  <si>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</si>
  <si>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</si>
  <si>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</si>
  <si>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</si>
  <si>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</si>
  <si>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</si>
  <si>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</si>
  <si>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</si>
  <si>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</si>
  <si>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</si>
  <si>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</si>
  <si>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</si>
  <si>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</si>
  <si>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</si>
  <si>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</si>
  <si>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</si>
  <si>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</si>
  <si>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</si>
  <si>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</si>
  <si>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Digitalni informacijsko-dokumentacijski ured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</si>
  <si>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</si>
  <si>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</si>
  <si>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</si>
  <si>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</si>
  <si>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</si>
  <si>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</si>
  <si>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</si>
  <si>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</si>
  <si>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</si>
  <si>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</si>
  <si>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</si>
  <si>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</si>
  <si>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</si>
  <si>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DRŽAVNI URED ZA UPRAVLJANJE DRŽAVNOM IMOVINOM</t>
  </si>
  <si>
    <t>Državni ured za upravljanje državnom imovinom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</si>
  <si>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</si>
  <si>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</si>
  <si>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</si>
  <si>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</si>
  <si>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</si>
  <si>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</si>
  <si>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</si>
  <si>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</si>
  <si>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</si>
  <si>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</si>
  <si>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</si>
  <si>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</si>
  <si>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</si>
  <si>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</si>
  <si>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</si>
  <si>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</si>
  <si>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</si>
  <si>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</si>
  <si>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</si>
  <si>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</si>
  <si>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</si>
  <si>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</si>
  <si>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</si>
  <si>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</si>
  <si>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</si>
  <si>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</si>
  <si>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</si>
  <si>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</si>
  <si>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</si>
  <si>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</si>
  <si>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</si>
  <si>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</si>
  <si>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</si>
  <si>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</si>
  <si>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Centar za praćenje poslovanja energetskog sektora i inv.</t>
  </si>
  <si>
    <t>MINISTARSTVO PODUZETNIŠTVA I OBRTA</t>
  </si>
  <si>
    <t>Ministarstvo poduzetništva i obrta</t>
  </si>
  <si>
    <t>Hrvatska agencija za malo gospodarstvo i investicije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</si>
  <si>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</si>
  <si>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</si>
  <si>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</si>
  <si>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</si>
  <si>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</si>
  <si>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</si>
  <si>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</si>
  <si>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</si>
  <si>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</si>
  <si>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</si>
  <si>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</si>
  <si>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</si>
  <si>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</si>
  <si>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</si>
  <si>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</si>
  <si>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</si>
  <si>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</si>
  <si>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</si>
  <si>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</si>
  <si>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</si>
  <si>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</si>
  <si>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</si>
  <si>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</si>
  <si>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</si>
  <si>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</si>
  <si>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</si>
  <si>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</si>
  <si>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</si>
  <si>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</si>
  <si>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</si>
  <si>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</si>
  <si>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</si>
  <si>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</si>
  <si>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</si>
  <si>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</si>
  <si>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</si>
  <si>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</si>
  <si>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</si>
  <si>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</si>
  <si>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</si>
  <si>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</si>
  <si>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</si>
  <si>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</si>
  <si>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</si>
  <si>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</si>
  <si>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Agencija za zaštitu okoliša</t>
  </si>
  <si>
    <t>Nacionalni parkovi i parkovi prirode</t>
  </si>
  <si>
    <t>Državni hidrometeorološki zavod</t>
  </si>
  <si>
    <t>Državni zavod za zaštitu prirode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</si>
  <si>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</si>
  <si>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</si>
  <si>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</si>
  <si>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</si>
  <si>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</si>
  <si>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</si>
  <si>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</si>
  <si>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</si>
  <si>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</si>
  <si>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</si>
  <si>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</si>
  <si>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</si>
  <si>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</si>
  <si>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</si>
  <si>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</si>
  <si>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</si>
  <si>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</si>
  <si>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</si>
  <si>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</si>
  <si>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</si>
  <si>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</si>
  <si>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</si>
  <si>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</si>
  <si>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</si>
  <si>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</si>
  <si>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</si>
  <si>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</si>
  <si>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</si>
  <si>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</si>
  <si>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</si>
  <si>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</si>
  <si>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</si>
  <si>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</si>
  <si>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</si>
  <si>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</si>
  <si>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</si>
  <si>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</si>
  <si>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</si>
  <si>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</si>
  <si>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</si>
  <si>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</si>
  <si>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</si>
  <si>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</si>
  <si>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</si>
  <si>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</si>
  <si>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</si>
  <si>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</si>
  <si>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</si>
  <si>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</si>
  <si>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</si>
  <si>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</si>
  <si>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</si>
  <si>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</si>
  <si>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</si>
  <si>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</si>
  <si>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</si>
  <si>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</si>
  <si>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</si>
  <si>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</si>
  <si>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</si>
  <si>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</si>
  <si>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</si>
  <si>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</si>
  <si>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</si>
  <si>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</si>
  <si>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</si>
  <si>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</si>
  <si>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</si>
  <si>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</si>
  <si>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</si>
  <si>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</si>
  <si>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</si>
  <si>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</si>
  <si>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</si>
  <si>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</si>
  <si>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</si>
  <si>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</si>
  <si>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</si>
  <si>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</si>
  <si>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</si>
  <si>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</si>
  <si>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</si>
  <si>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</si>
  <si>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</si>
  <si>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</si>
  <si>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</si>
  <si>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</si>
  <si>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</si>
  <si>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</si>
  <si>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</si>
  <si>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</si>
  <si>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</si>
  <si>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</si>
  <si>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</si>
  <si>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</si>
  <si>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</si>
  <si>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</si>
  <si>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</si>
  <si>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</si>
  <si>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</si>
  <si>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</si>
  <si>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</si>
  <si>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</si>
  <si>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</si>
  <si>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</si>
  <si>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</si>
  <si>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</si>
  <si>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013</t>
  </si>
  <si>
    <t>01305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</si>
  <si>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</si>
  <si>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</si>
  <si>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</si>
  <si>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</si>
  <si>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</si>
  <si>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</si>
  <si>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</si>
  <si>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</si>
  <si>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</si>
  <si>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</si>
  <si>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</si>
  <si>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</si>
  <si>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</si>
  <si>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</si>
  <si>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</si>
  <si>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</si>
  <si>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</si>
  <si>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</si>
  <si>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</si>
  <si>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</si>
  <si>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</si>
  <si>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02097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</si>
  <si>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</si>
  <si>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</si>
  <si>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</si>
  <si>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</si>
  <si>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</si>
  <si>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</si>
  <si>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</si>
  <si>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</si>
  <si>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49286</t>
  </si>
  <si>
    <t>49294</t>
  </si>
  <si>
    <t>027</t>
  </si>
  <si>
    <t>028</t>
  </si>
  <si>
    <t>02805</t>
  </si>
  <si>
    <t>029</t>
  </si>
  <si>
    <t>02905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</si>
  <si>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</si>
  <si>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</si>
  <si>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</si>
  <si>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</si>
  <si>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</si>
  <si>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</si>
  <si>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</si>
  <si>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</si>
  <si>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</si>
  <si>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</si>
  <si>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</si>
  <si>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</si>
  <si>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</si>
  <si>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</si>
  <si>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</si>
  <si>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</si>
  <si>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</si>
  <si>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</si>
  <si>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</si>
  <si>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</si>
  <si>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</si>
  <si>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</si>
  <si>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</si>
  <si>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</si>
  <si>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</si>
  <si>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</si>
  <si>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</si>
  <si>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</si>
  <si>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</si>
  <si>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</si>
  <si>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</si>
  <si>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</si>
  <si>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</si>
  <si>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47797</t>
  </si>
  <si>
    <t>49235</t>
  </si>
  <si>
    <t>051</t>
  </si>
  <si>
    <t>05105</t>
  </si>
  <si>
    <t>05110</t>
  </si>
  <si>
    <t>05115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</si>
  <si>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</si>
  <si>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</si>
  <si>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</si>
  <si>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</si>
  <si>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</si>
  <si>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</si>
  <si>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</si>
  <si>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</si>
  <si>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</si>
  <si>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</si>
  <si>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</si>
  <si>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</si>
  <si>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</si>
  <si>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</si>
  <si>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</si>
  <si>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</si>
  <si>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</si>
  <si>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</si>
  <si>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</si>
  <si>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</si>
  <si>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</si>
  <si>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</si>
  <si>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</si>
  <si>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</si>
  <si>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</si>
  <si>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</si>
  <si>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</si>
  <si>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</si>
  <si>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</si>
  <si>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</si>
  <si>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</si>
  <si>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</si>
  <si>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</si>
  <si>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</si>
  <si>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</si>
  <si>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</si>
  <si>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</si>
  <si>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</si>
  <si>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</si>
  <si>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</si>
  <si>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</si>
  <si>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</si>
  <si>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</si>
  <si>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</si>
  <si>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</si>
  <si>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07710</t>
  </si>
  <si>
    <t>07715</t>
  </si>
  <si>
    <t>07720</t>
  </si>
  <si>
    <t>07725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</si>
  <si>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</si>
  <si>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</si>
  <si>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</si>
  <si>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</si>
  <si>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</si>
  <si>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</si>
  <si>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</si>
  <si>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</si>
  <si>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</si>
  <si>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</si>
  <si>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</si>
  <si>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</si>
  <si>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</si>
  <si>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</si>
  <si>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</si>
  <si>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</si>
  <si>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</si>
  <si>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</si>
  <si>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</si>
  <si>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</si>
  <si>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</si>
  <si>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</si>
  <si>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</si>
  <si>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</si>
  <si>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</si>
  <si>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</si>
  <si>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</si>
  <si>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</si>
  <si>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</si>
  <si>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</si>
  <si>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</si>
  <si>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</si>
  <si>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</si>
  <si>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</si>
  <si>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</si>
  <si>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</si>
  <si>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</si>
  <si>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</si>
  <si>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</si>
  <si>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</si>
  <si>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</si>
  <si>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</si>
  <si>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</si>
  <si>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</si>
  <si>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</si>
  <si>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</si>
  <si>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</si>
  <si>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</si>
  <si>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</si>
  <si>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</si>
  <si>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</si>
  <si>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</si>
  <si>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</si>
  <si>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</si>
  <si>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</si>
  <si>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</si>
  <si>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</si>
  <si>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</si>
  <si>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</si>
  <si>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</si>
  <si>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</si>
  <si>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</si>
  <si>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</si>
  <si>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</si>
  <si>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</si>
  <si>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</si>
  <si>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</si>
  <si>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</si>
  <si>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</si>
  <si>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</si>
  <si>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</si>
  <si>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</si>
  <si>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</si>
  <si>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</si>
  <si>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</si>
  <si>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</si>
  <si>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</si>
  <si>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</si>
  <si>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</si>
  <si>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</si>
  <si>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</si>
  <si>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</si>
  <si>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</si>
  <si>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</si>
  <si>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</si>
  <si>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</si>
  <si>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</si>
  <si>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</si>
  <si>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</si>
  <si>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</si>
  <si>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</si>
  <si>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</si>
  <si>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</si>
  <si>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</si>
  <si>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</si>
  <si>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</si>
  <si>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</si>
  <si>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</si>
  <si>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</si>
  <si>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</si>
  <si>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Mjesečni izvještaj po organizacijskoj klasifikaciji Državnog proračuna i računima 3 i 4 ekonomske klasifikacije za razdoblje siječanj-kolovoz 2016. i 2017. godine</t>
  </si>
  <si>
    <t>Siječanj-kolovoz
2016.</t>
  </si>
  <si>
    <t>Siječanj-kolovoz
2017.*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</si>
</sst>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3" fontId="6" fillId="0" borderId="6" xfId="0" applyNumberFormat="1" applyFont="1" applyFill="1" applyBorder="1" applyAlignment="1" applyProtection="1">
      <alignment vertical="center"/>
    </xf>
    <xf numFmtId="0" fontId="1" fillId="0" borderId="7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horizontal="left" vertical="center" indent="2"/>
    </xf>
    <xf numFmtId="0" fontId="1" fillId="0" borderId="7" xfId="0" quotePrefix="1" applyNumberFormat="1" applyFont="1" applyFill="1" applyBorder="1" applyAlignment="1" applyProtection="1">
      <alignment horizontal="left" vertical="center" indent="2"/>
    </xf>
    <xf numFmtId="0" fontId="2" fillId="0" borderId="7" xfId="0" applyNumberFormat="1" applyFont="1" applyFill="1" applyBorder="1" applyAlignment="1" applyProtection="1">
      <alignment horizontal="left" vertical="center" indent="3"/>
    </xf>
    <xf numFmtId="0" fontId="2" fillId="0" borderId="7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8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</xf>
    <xf numFmtId="0" fontId="2" fillId="0" borderId="9" xfId="0" quotePrefix="1" applyNumberFormat="1" applyFont="1" applyFill="1" applyBorder="1" applyAlignment="1" applyProtection="1">
      <alignment horizontal="left" vertical="center" indent="3"/>
    </xf>
    <xf numFmtId="0" fontId="2" fillId="0" borderId="10" xfId="0" quotePrefix="1" applyNumberFormat="1" applyFont="1" applyFill="1" applyBorder="1" applyAlignment="1" applyProtection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</xf>
    <xf numFmtId="164" fontId="7" fillId="0" borderId="10" xfId="0" applyNumberFormat="1" applyFont="1" applyFill="1" applyBorder="1" applyAlignment="1" applyProtection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72" sqref="B572"/>
    </sheetView>
  </sheetViews>
  <sheetFormatPr defaultRowHeight="12.75" customHeight="1" x14ac:dyDescent="0.25"/>
  <cols>
    <col min="2" max="2" width="61" bestFit="1" customWidth="1"/>
    <col min="3" max="3" width="13.85546875" bestFit="1" customWidth="1"/>
    <col min="4" max="4" width="14.85546875" bestFit="1" customWidth="1"/>
    <col min="5" max="5" width="13.85546875" bestFit="1" customWidth="1"/>
    <col min="6" max="6" width="7.140625" bestFit="1" customWidth="1"/>
    <col min="7" max="7" width="10.28515625" bestFit="1" customWidth="1"/>
    <col min="8" max="8" width="12.7109375" bestFit="1" customWidth="1"/>
  </cols>
  <sheetData>
    <row r="1" spans="1:8" ht="12.75" customHeight="1" x14ac:dyDescent="0.25">
      <c r="A1" s="4" t="s">
        <v>472</v>
      </c>
      <c r="B1" s="2"/>
      <c r="C1" s="1"/>
      <c r="D1" s="1"/>
      <c r="E1" s="1"/>
      <c r="F1" s="3"/>
      <c r="G1" s="3"/>
      <c r="H1" s="1"/>
    </row>
    <row r="2" spans="1:8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8" ht="42" customHeight="1" x14ac:dyDescent="0.25">
      <c r="A3" s="7"/>
      <c r="B3" s="8" t="s">
        <v>0</v>
      </c>
      <c r="C3" s="9" t="s">
        <v>473</v>
      </c>
      <c r="D3" s="9" t="s">
        <v>1</v>
      </c>
      <c r="E3" s="9" t="s">
        <v>474</v>
      </c>
      <c r="F3" s="10" t="s">
        <v>2</v>
      </c>
      <c r="G3" s="10" t="s">
        <v>3</v>
      </c>
      <c r="H3" s="11" t="s">
        <v>4</v>
      </c>
    </row>
    <row r="4" spans="1:8" ht="12.75" customHeight="1" x14ac:dyDescent="0.25">
      <c r="A4" s="12"/>
      <c r="B4" s="13" t="s">
        <v>5</v>
      </c>
      <c r="C4" s="14">
        <f>+C5+C9+C13+C16+C20+C24+C28+C77+C100+C101+C105+C109+C113+C120+C124+C128+C132+C148+C158+C162+C195+C204+C208+C212+C242+C264+C277+C299+C317+C346+C389+C411+C415+C425+C483+C490+C494+C541+C545+C549+C553+C557+C561+C565+C569+C570+C571+C572+C576+C580</f>
        <v>78571230956.550049</v>
      </c>
      <c r="D4" s="14">
        <f>+D5+D9+D13+D16+D20+D24+D28+D77+D100+D101+D105+D109+D113+D120+D124+D128+D132+D148+D158+D162+D195+D204+D208+D212+D242+D264+D277+D299+D317+D346+D389+D411+D415+D425+D483+D490+D494+D541+D545+D549+D553+D557+D561+D565+D569+D570+D571+D572+D576+D580</f>
        <v>128389539569</v>
      </c>
      <c r="E4" s="14">
        <f>+E5+E9+E13+E16+E20+E24+E28+E77+E100+E101+E105+E109+E113+E120+E124+E128+E132+E148+E158+E162+E195+E204+E208+E212+E242+E264+E277+E299+E317+E346+E389+E411+E415+E425+E483+E490+E494+E541+E545+E549+E553+E557+E561+E565+E569+E570+E571+E572+E576+E580</f>
        <v>79683402154.079987</v>
      </c>
      <c r="F4" s="15">
        <f t="shared" ref="F4:F66" si="0">IF(C4=0,"x",E4/C4*100)</f>
        <v>101.4154941751453</v>
      </c>
      <c r="G4" s="15">
        <f t="shared" ref="G4:G66" si="1">IF(D4=0,"x",E4/D4*100)</f>
        <v>62.063780602045057</v>
      </c>
      <c r="H4" s="16">
        <f>+H5+H9+H13+H16+H20+H24+H28+H77+H100+H101+H105+H109+H113+H120+H132+H148+H158+H162+H195+H204+H212+H242+H264+H277+H299+H317+H346+H389+H411+H415+H425+H483+H490+H494+H541+H545+H549+H553+H557+H561+H565+H569+H570+H571+H572+H576+H580</f>
        <v>929723662.36000323</v>
      </c>
    </row>
    <row r="5" spans="1:8" ht="12.75" customHeight="1" x14ac:dyDescent="0.25">
      <c r="A5" s="17" t="s">
        <v>239</v>
      </c>
      <c r="B5" s="18" t="s">
        <v>6</v>
      </c>
      <c r="C5" s="19">
        <v>79655190.890000001</v>
      </c>
      <c r="D5" s="19">
        <v>143056920</v>
      </c>
      <c r="E5" s="19">
        <v>79282057.530000001</v>
      </c>
      <c r="F5" s="20">
        <f t="shared" si="0"/>
        <v>99.531564288741365</v>
      </c>
      <c r="G5" s="20">
        <f t="shared" si="1"/>
        <v>55.419938811768077</v>
      </c>
      <c r="H5" s="21">
        <f t="shared" ref="H5:H67" si="2">+E5-C5</f>
        <v>-373133.3599999994</v>
      </c>
    </row>
    <row r="6" spans="1:8" ht="12.75" customHeight="1" x14ac:dyDescent="0.25">
      <c r="A6" s="23" t="s">
        <v>240</v>
      </c>
      <c r="B6" s="18" t="s">
        <v>7</v>
      </c>
      <c r="C6" s="19">
        <v>79655190.890000001</v>
      </c>
      <c r="D6" s="19">
        <v>143056920</v>
      </c>
      <c r="E6" s="19">
        <v>79282057.530000001</v>
      </c>
      <c r="F6" s="20">
        <f t="shared" si="0"/>
        <v>99.531564288741365</v>
      </c>
      <c r="G6" s="20">
        <f t="shared" si="1"/>
        <v>55.419938811768077</v>
      </c>
      <c r="H6" s="21">
        <f t="shared" si="2"/>
        <v>-373133.3599999994</v>
      </c>
    </row>
    <row r="7" spans="1:8" ht="12.75" customHeight="1" x14ac:dyDescent="0.25">
      <c r="A7" s="25" t="s">
        <v>241</v>
      </c>
      <c r="B7" s="26" t="s">
        <v>8</v>
      </c>
      <c r="C7" s="27">
        <v>79452792.75</v>
      </c>
      <c r="D7" s="27">
        <v>140485920</v>
      </c>
      <c r="E7" s="27">
        <v>78819821.659999996</v>
      </c>
      <c r="F7" s="28">
        <f t="shared" si="0"/>
        <v>99.203336889627451</v>
      </c>
      <c r="G7" s="28">
        <f t="shared" si="1"/>
        <v>56.105139689443604</v>
      </c>
      <c r="H7" s="29">
        <f t="shared" si="2"/>
        <v>-632971.09000000358</v>
      </c>
    </row>
    <row r="8" spans="1:8" ht="12.75" customHeight="1" x14ac:dyDescent="0.25">
      <c r="A8" s="25" t="s">
        <v>242</v>
      </c>
      <c r="B8" s="26" t="s">
        <v>9</v>
      </c>
      <c r="C8" s="27">
        <v>202398.14</v>
      </c>
      <c r="D8" s="27">
        <v>2571000</v>
      </c>
      <c r="E8" s="27">
        <v>462235.87</v>
      </c>
      <c r="F8" s="28">
        <f t="shared" si="0"/>
        <v>228.37950487094395</v>
      </c>
      <c r="G8" s="28">
        <f t="shared" si="1"/>
        <v>17.978835861532477</v>
      </c>
      <c r="H8" s="29">
        <f t="shared" si="2"/>
        <v>259837.72999999998</v>
      </c>
    </row>
    <row r="9" spans="1:8" ht="12.75" customHeight="1" x14ac:dyDescent="0.25">
      <c r="A9" s="17" t="s">
        <v>243</v>
      </c>
      <c r="B9" s="18" t="s">
        <v>10</v>
      </c>
      <c r="C9" s="19">
        <v>31478102.550000001</v>
      </c>
      <c r="D9" s="19">
        <v>17106451</v>
      </c>
      <c r="E9" s="19">
        <v>13366368.119999999</v>
      </c>
      <c r="F9" s="20">
        <f t="shared" si="0"/>
        <v>42.462432730082071</v>
      </c>
      <c r="G9" s="20">
        <f t="shared" si="1"/>
        <v>78.136418360535444</v>
      </c>
      <c r="H9" s="21">
        <f t="shared" si="2"/>
        <v>-18111734.43</v>
      </c>
    </row>
    <row r="10" spans="1:8" ht="12.75" customHeight="1" x14ac:dyDescent="0.25">
      <c r="A10" s="23" t="s">
        <v>244</v>
      </c>
      <c r="B10" s="18" t="s">
        <v>11</v>
      </c>
      <c r="C10" s="19">
        <v>31478102.550000001</v>
      </c>
      <c r="D10" s="19">
        <v>17106451</v>
      </c>
      <c r="E10" s="19">
        <v>13366368.119999999</v>
      </c>
      <c r="F10" s="20">
        <f t="shared" si="0"/>
        <v>42.462432730082071</v>
      </c>
      <c r="G10" s="20">
        <f t="shared" si="1"/>
        <v>78.136418360535444</v>
      </c>
      <c r="H10" s="21">
        <f t="shared" si="2"/>
        <v>-18111734.43</v>
      </c>
    </row>
    <row r="11" spans="1:8" ht="12.75" customHeight="1" x14ac:dyDescent="0.25">
      <c r="A11" s="25" t="s">
        <v>241</v>
      </c>
      <c r="B11" s="26" t="s">
        <v>8</v>
      </c>
      <c r="C11" s="27">
        <v>31404655.34</v>
      </c>
      <c r="D11" s="27">
        <v>16568451</v>
      </c>
      <c r="E11" s="27">
        <v>13272084.060000001</v>
      </c>
      <c r="F11" s="28">
        <f t="shared" si="0"/>
        <v>42.26151797022078</v>
      </c>
      <c r="G11" s="28">
        <f t="shared" si="1"/>
        <v>80.104555700469533</v>
      </c>
      <c r="H11" s="29">
        <f t="shared" si="2"/>
        <v>-18132571.280000001</v>
      </c>
    </row>
    <row r="12" spans="1:8" ht="12.75" customHeight="1" x14ac:dyDescent="0.25">
      <c r="A12" s="25" t="s">
        <v>242</v>
      </c>
      <c r="B12" s="26" t="s">
        <v>9</v>
      </c>
      <c r="C12" s="27">
        <v>73447.210000000006</v>
      </c>
      <c r="D12" s="27">
        <v>538000</v>
      </c>
      <c r="E12" s="27">
        <v>94284.06</v>
      </c>
      <c r="F12" s="28">
        <f t="shared" si="0"/>
        <v>128.36983188333497</v>
      </c>
      <c r="G12" s="28">
        <f t="shared" si="1"/>
        <v>17.524918215613383</v>
      </c>
      <c r="H12" s="29">
        <f t="shared" si="2"/>
        <v>20836.849999999991</v>
      </c>
    </row>
    <row r="13" spans="1:8" ht="25.5" x14ac:dyDescent="0.25">
      <c r="A13" s="17" t="s">
        <v>245</v>
      </c>
      <c r="B13" s="18" t="s">
        <v>12</v>
      </c>
      <c r="C13" s="19">
        <v>265093.77</v>
      </c>
      <c r="D13" s="19">
        <v>0</v>
      </c>
      <c r="E13" s="19"/>
      <c r="F13" s="20">
        <f t="shared" si="0"/>
        <v>0</v>
      </c>
      <c r="G13" s="20" t="str">
        <f t="shared" si="1"/>
        <v>x</v>
      </c>
      <c r="H13" s="21">
        <f t="shared" si="2"/>
        <v>-265093.77</v>
      </c>
    </row>
    <row r="14" spans="1:8" ht="25.5" x14ac:dyDescent="0.25">
      <c r="A14" s="23" t="s">
        <v>246</v>
      </c>
      <c r="B14" s="18" t="s">
        <v>13</v>
      </c>
      <c r="C14" s="19">
        <v>265093.77</v>
      </c>
      <c r="D14" s="19">
        <v>0</v>
      </c>
      <c r="E14" s="19"/>
      <c r="F14" s="20">
        <f t="shared" si="0"/>
        <v>0</v>
      </c>
      <c r="G14" s="20" t="str">
        <f t="shared" si="1"/>
        <v>x</v>
      </c>
      <c r="H14" s="21">
        <f t="shared" si="2"/>
        <v>-265093.77</v>
      </c>
    </row>
    <row r="15" spans="1:8" ht="12.75" customHeight="1" x14ac:dyDescent="0.25">
      <c r="A15" s="25" t="s">
        <v>241</v>
      </c>
      <c r="B15" s="26" t="s">
        <v>8</v>
      </c>
      <c r="C15" s="27">
        <v>265093.77</v>
      </c>
      <c r="D15" s="27">
        <v>0</v>
      </c>
      <c r="E15" s="27"/>
      <c r="F15" s="28">
        <f t="shared" si="0"/>
        <v>0</v>
      </c>
      <c r="G15" s="28" t="str">
        <f t="shared" si="1"/>
        <v>x</v>
      </c>
      <c r="H15" s="29">
        <f t="shared" si="2"/>
        <v>-265093.77</v>
      </c>
    </row>
    <row r="16" spans="1:8" ht="12.75" customHeight="1" x14ac:dyDescent="0.25">
      <c r="A16" s="17" t="s">
        <v>247</v>
      </c>
      <c r="B16" s="18" t="s">
        <v>14</v>
      </c>
      <c r="C16" s="19">
        <v>20849896.66</v>
      </c>
      <c r="D16" s="19">
        <v>37736526</v>
      </c>
      <c r="E16" s="19">
        <v>20613126.609999999</v>
      </c>
      <c r="F16" s="20">
        <f t="shared" si="0"/>
        <v>98.864406601811908</v>
      </c>
      <c r="G16" s="20">
        <f t="shared" si="1"/>
        <v>54.62380562005098</v>
      </c>
      <c r="H16" s="21">
        <f t="shared" si="2"/>
        <v>-236770.05000000075</v>
      </c>
    </row>
    <row r="17" spans="1:8" ht="12.75" customHeight="1" x14ac:dyDescent="0.25">
      <c r="A17" s="23" t="s">
        <v>248</v>
      </c>
      <c r="B17" s="18" t="s">
        <v>15</v>
      </c>
      <c r="C17" s="19">
        <v>20849896.66</v>
      </c>
      <c r="D17" s="19">
        <v>37736526</v>
      </c>
      <c r="E17" s="19">
        <v>20613126.609999999</v>
      </c>
      <c r="F17" s="20">
        <f t="shared" si="0"/>
        <v>98.864406601811908</v>
      </c>
      <c r="G17" s="20">
        <f t="shared" si="1"/>
        <v>54.62380562005098</v>
      </c>
      <c r="H17" s="21">
        <f t="shared" si="2"/>
        <v>-236770.05000000075</v>
      </c>
    </row>
    <row r="18" spans="1:8" ht="12.75" customHeight="1" x14ac:dyDescent="0.25">
      <c r="A18" s="25" t="s">
        <v>241</v>
      </c>
      <c r="B18" s="26" t="s">
        <v>8</v>
      </c>
      <c r="C18" s="27">
        <v>20764979.879999999</v>
      </c>
      <c r="D18" s="27">
        <v>36723026</v>
      </c>
      <c r="E18" s="27">
        <v>20454587.359999999</v>
      </c>
      <c r="F18" s="28">
        <f t="shared" si="0"/>
        <v>98.505211554291179</v>
      </c>
      <c r="G18" s="28">
        <f t="shared" si="1"/>
        <v>55.699623881757454</v>
      </c>
      <c r="H18" s="29">
        <f t="shared" si="2"/>
        <v>-310392.51999999955</v>
      </c>
    </row>
    <row r="19" spans="1:8" ht="12.75" customHeight="1" x14ac:dyDescent="0.25">
      <c r="A19" s="25" t="s">
        <v>242</v>
      </c>
      <c r="B19" s="26" t="s">
        <v>9</v>
      </c>
      <c r="C19" s="27">
        <v>84916.78</v>
      </c>
      <c r="D19" s="27">
        <v>1013500</v>
      </c>
      <c r="E19" s="27">
        <v>158539.25</v>
      </c>
      <c r="F19" s="28">
        <f t="shared" si="0"/>
        <v>186.69955455211561</v>
      </c>
      <c r="G19" s="28">
        <f t="shared" si="1"/>
        <v>15.642747903305377</v>
      </c>
      <c r="H19" s="29">
        <f t="shared" si="2"/>
        <v>73622.47</v>
      </c>
    </row>
    <row r="20" spans="1:8" ht="12.75" customHeight="1" x14ac:dyDescent="0.25">
      <c r="A20" s="17" t="s">
        <v>249</v>
      </c>
      <c r="B20" s="18" t="s">
        <v>16</v>
      </c>
      <c r="C20" s="19">
        <v>17173243.510000002</v>
      </c>
      <c r="D20" s="19">
        <v>32086265</v>
      </c>
      <c r="E20" s="19">
        <v>19150271.32</v>
      </c>
      <c r="F20" s="20">
        <f t="shared" si="0"/>
        <v>111.5122563122614</v>
      </c>
      <c r="G20" s="20">
        <f t="shared" si="1"/>
        <v>59.683703665727371</v>
      </c>
      <c r="H20" s="21">
        <f t="shared" si="2"/>
        <v>1977027.8099999987</v>
      </c>
    </row>
    <row r="21" spans="1:8" ht="12.75" customHeight="1" x14ac:dyDescent="0.25">
      <c r="A21" s="23" t="s">
        <v>250</v>
      </c>
      <c r="B21" s="18" t="s">
        <v>17</v>
      </c>
      <c r="C21" s="19">
        <v>17173243.510000002</v>
      </c>
      <c r="D21" s="19">
        <v>32086265</v>
      </c>
      <c r="E21" s="19">
        <v>19150271.32</v>
      </c>
      <c r="F21" s="20">
        <f t="shared" si="0"/>
        <v>111.5122563122614</v>
      </c>
      <c r="G21" s="20">
        <f t="shared" si="1"/>
        <v>59.683703665727371</v>
      </c>
      <c r="H21" s="21">
        <f t="shared" si="2"/>
        <v>1977027.8099999987</v>
      </c>
    </row>
    <row r="22" spans="1:8" ht="12.75" customHeight="1" x14ac:dyDescent="0.25">
      <c r="A22" s="25" t="s">
        <v>241</v>
      </c>
      <c r="B22" s="26" t="s">
        <v>8</v>
      </c>
      <c r="C22" s="27">
        <v>16944166.760000002</v>
      </c>
      <c r="D22" s="27">
        <v>31700265</v>
      </c>
      <c r="E22" s="27">
        <v>18953624.77</v>
      </c>
      <c r="F22" s="28">
        <f t="shared" si="0"/>
        <v>111.85929080173899</v>
      </c>
      <c r="G22" s="28">
        <f t="shared" si="1"/>
        <v>59.790114593679263</v>
      </c>
      <c r="H22" s="29">
        <f t="shared" si="2"/>
        <v>2009458.0099999979</v>
      </c>
    </row>
    <row r="23" spans="1:8" ht="12.75" customHeight="1" x14ac:dyDescent="0.25">
      <c r="A23" s="25" t="s">
        <v>242</v>
      </c>
      <c r="B23" s="26" t="s">
        <v>9</v>
      </c>
      <c r="C23" s="27">
        <v>229076.75</v>
      </c>
      <c r="D23" s="27">
        <v>386000</v>
      </c>
      <c r="E23" s="27">
        <v>196646.55</v>
      </c>
      <c r="F23" s="28">
        <f t="shared" si="0"/>
        <v>85.843085341484894</v>
      </c>
      <c r="G23" s="28">
        <f t="shared" si="1"/>
        <v>50.94470207253886</v>
      </c>
      <c r="H23" s="29">
        <f t="shared" si="2"/>
        <v>-32430.200000000012</v>
      </c>
    </row>
    <row r="24" spans="1:8" ht="12.75" customHeight="1" x14ac:dyDescent="0.25">
      <c r="A24" s="17" t="s">
        <v>251</v>
      </c>
      <c r="B24" s="18" t="s">
        <v>18</v>
      </c>
      <c r="C24" s="19">
        <v>6672225.9699999997</v>
      </c>
      <c r="D24" s="19">
        <v>11800805</v>
      </c>
      <c r="E24" s="19">
        <v>6930853.7400000002</v>
      </c>
      <c r="F24" s="20">
        <f t="shared" si="0"/>
        <v>103.87618421742393</v>
      </c>
      <c r="G24" s="20">
        <f t="shared" si="1"/>
        <v>58.73204192425856</v>
      </c>
      <c r="H24" s="21">
        <f t="shared" si="2"/>
        <v>258627.77000000048</v>
      </c>
    </row>
    <row r="25" spans="1:8" ht="12.75" customHeight="1" x14ac:dyDescent="0.25">
      <c r="A25" s="23" t="s">
        <v>252</v>
      </c>
      <c r="B25" s="18" t="s">
        <v>19</v>
      </c>
      <c r="C25" s="19">
        <v>6672225.9699999997</v>
      </c>
      <c r="D25" s="19">
        <v>11800805</v>
      </c>
      <c r="E25" s="19">
        <v>6930853.7400000002</v>
      </c>
      <c r="F25" s="20">
        <f t="shared" si="0"/>
        <v>103.87618421742393</v>
      </c>
      <c r="G25" s="20">
        <f t="shared" si="1"/>
        <v>58.73204192425856</v>
      </c>
      <c r="H25" s="21">
        <f t="shared" si="2"/>
        <v>258627.77000000048</v>
      </c>
    </row>
    <row r="26" spans="1:8" ht="12.75" customHeight="1" x14ac:dyDescent="0.25">
      <c r="A26" s="25" t="s">
        <v>241</v>
      </c>
      <c r="B26" s="26" t="s">
        <v>8</v>
      </c>
      <c r="C26" s="27">
        <v>6618495.9699999997</v>
      </c>
      <c r="D26" s="27">
        <v>11702805</v>
      </c>
      <c r="E26" s="27">
        <v>6856102.8600000003</v>
      </c>
      <c r="F26" s="28">
        <f t="shared" si="0"/>
        <v>103.59004358508359</v>
      </c>
      <c r="G26" s="28">
        <f t="shared" si="1"/>
        <v>58.585124335575955</v>
      </c>
      <c r="H26" s="29">
        <f t="shared" si="2"/>
        <v>237606.8900000006</v>
      </c>
    </row>
    <row r="27" spans="1:8" ht="12.75" customHeight="1" x14ac:dyDescent="0.25">
      <c r="A27" s="25" t="s">
        <v>242</v>
      </c>
      <c r="B27" s="26" t="s">
        <v>9</v>
      </c>
      <c r="C27" s="27">
        <v>53730</v>
      </c>
      <c r="D27" s="27">
        <v>98000</v>
      </c>
      <c r="E27" s="27">
        <v>74750.880000000005</v>
      </c>
      <c r="F27" s="28">
        <f t="shared" si="0"/>
        <v>139.12317141261866</v>
      </c>
      <c r="G27" s="28">
        <f t="shared" si="1"/>
        <v>76.276408163265302</v>
      </c>
      <c r="H27" s="29">
        <f t="shared" si="2"/>
        <v>21020.880000000005</v>
      </c>
    </row>
    <row r="28" spans="1:8" ht="12.75" customHeight="1" x14ac:dyDescent="0.25">
      <c r="A28" s="17" t="s">
        <v>253</v>
      </c>
      <c r="B28" s="18" t="s">
        <v>20</v>
      </c>
      <c r="C28" s="19">
        <v>134715762.25999999</v>
      </c>
      <c r="D28" s="19">
        <v>352165922</v>
      </c>
      <c r="E28" s="19">
        <v>163321739.5</v>
      </c>
      <c r="F28" s="20">
        <f t="shared" si="0"/>
        <v>121.23432088428581</v>
      </c>
      <c r="G28" s="20">
        <f t="shared" si="1"/>
        <v>46.376361055173305</v>
      </c>
      <c r="H28" s="21">
        <f t="shared" si="2"/>
        <v>28605977.24000001</v>
      </c>
    </row>
    <row r="29" spans="1:8" ht="12.75" customHeight="1" x14ac:dyDescent="0.25">
      <c r="A29" s="23" t="s">
        <v>254</v>
      </c>
      <c r="B29" s="18" t="s">
        <v>21</v>
      </c>
      <c r="C29" s="19">
        <v>12192994.23</v>
      </c>
      <c r="D29" s="19">
        <v>27278769</v>
      </c>
      <c r="E29" s="19">
        <v>12183405.449999999</v>
      </c>
      <c r="F29" s="20">
        <f t="shared" si="0"/>
        <v>99.921358283132705</v>
      </c>
      <c r="G29" s="20">
        <f t="shared" si="1"/>
        <v>44.662592545873309</v>
      </c>
      <c r="H29" s="21">
        <f t="shared" si="2"/>
        <v>-9588.7800000011921</v>
      </c>
    </row>
    <row r="30" spans="1:8" ht="12.75" customHeight="1" x14ac:dyDescent="0.25">
      <c r="A30" s="25" t="s">
        <v>241</v>
      </c>
      <c r="B30" s="26" t="s">
        <v>8</v>
      </c>
      <c r="C30" s="27">
        <v>11978187.789999999</v>
      </c>
      <c r="D30" s="27">
        <v>25578769</v>
      </c>
      <c r="E30" s="27">
        <v>12164897.449999999</v>
      </c>
      <c r="F30" s="28">
        <f t="shared" si="0"/>
        <v>101.55874714333561</v>
      </c>
      <c r="G30" s="28">
        <f t="shared" si="1"/>
        <v>47.558572697536775</v>
      </c>
      <c r="H30" s="29">
        <f t="shared" si="2"/>
        <v>186709.66000000015</v>
      </c>
    </row>
    <row r="31" spans="1:8" ht="12.75" customHeight="1" x14ac:dyDescent="0.25">
      <c r="A31" s="25" t="s">
        <v>242</v>
      </c>
      <c r="B31" s="26" t="s">
        <v>9</v>
      </c>
      <c r="C31" s="27">
        <v>214806.44</v>
      </c>
      <c r="D31" s="27">
        <v>1700000</v>
      </c>
      <c r="E31" s="27">
        <v>18508</v>
      </c>
      <c r="F31" s="28">
        <f t="shared" si="0"/>
        <v>8.6161290136366482</v>
      </c>
      <c r="G31" s="28">
        <f t="shared" si="1"/>
        <v>1.0887058823529412</v>
      </c>
      <c r="H31" s="29">
        <f t="shared" si="2"/>
        <v>-196298.44</v>
      </c>
    </row>
    <row r="32" spans="1:8" ht="12.75" customHeight="1" x14ac:dyDescent="0.25">
      <c r="A32" s="23" t="s">
        <v>255</v>
      </c>
      <c r="B32" s="18" t="s">
        <v>22</v>
      </c>
      <c r="C32" s="19">
        <v>4618781.96</v>
      </c>
      <c r="D32" s="19">
        <v>12503353</v>
      </c>
      <c r="E32" s="19">
        <v>5533207.8600000003</v>
      </c>
      <c r="F32" s="20">
        <f t="shared" si="0"/>
        <v>119.79798803925354</v>
      </c>
      <c r="G32" s="20">
        <f t="shared" si="1"/>
        <v>44.253792242768803</v>
      </c>
      <c r="H32" s="21">
        <f t="shared" si="2"/>
        <v>914425.90000000037</v>
      </c>
    </row>
    <row r="33" spans="1:8" ht="12.75" customHeight="1" x14ac:dyDescent="0.25">
      <c r="A33" s="25" t="s">
        <v>241</v>
      </c>
      <c r="B33" s="26" t="s">
        <v>8</v>
      </c>
      <c r="C33" s="27">
        <v>4614787.96</v>
      </c>
      <c r="D33" s="27">
        <v>12034853</v>
      </c>
      <c r="E33" s="27">
        <v>5492443.9199999999</v>
      </c>
      <c r="F33" s="28">
        <f t="shared" si="0"/>
        <v>119.0183377352835</v>
      </c>
      <c r="G33" s="28">
        <f t="shared" si="1"/>
        <v>45.637814770151323</v>
      </c>
      <c r="H33" s="29">
        <f t="shared" si="2"/>
        <v>877655.96</v>
      </c>
    </row>
    <row r="34" spans="1:8" ht="12.75" customHeight="1" x14ac:dyDescent="0.25">
      <c r="A34" s="25" t="s">
        <v>242</v>
      </c>
      <c r="B34" s="26" t="s">
        <v>9</v>
      </c>
      <c r="C34" s="27">
        <v>3994</v>
      </c>
      <c r="D34" s="27">
        <v>468500</v>
      </c>
      <c r="E34" s="27">
        <v>40763.94</v>
      </c>
      <c r="F34" s="28">
        <f t="shared" si="0"/>
        <v>1020.6294441662495</v>
      </c>
      <c r="G34" s="28">
        <f t="shared" si="1"/>
        <v>8.7009477054429034</v>
      </c>
      <c r="H34" s="29">
        <f t="shared" si="2"/>
        <v>36769.94</v>
      </c>
    </row>
    <row r="35" spans="1:8" ht="12.75" customHeight="1" x14ac:dyDescent="0.25">
      <c r="A35" s="23" t="s">
        <v>256</v>
      </c>
      <c r="B35" s="18" t="s">
        <v>23</v>
      </c>
      <c r="C35" s="19">
        <v>36719488.840000004</v>
      </c>
      <c r="D35" s="19">
        <v>147262303</v>
      </c>
      <c r="E35" s="19">
        <v>46046946.280000001</v>
      </c>
      <c r="F35" s="20">
        <f t="shared" si="0"/>
        <v>125.40192615600691</v>
      </c>
      <c r="G35" s="20">
        <f t="shared" si="1"/>
        <v>31.268658266195931</v>
      </c>
      <c r="H35" s="21">
        <f t="shared" si="2"/>
        <v>9327457.4399999976</v>
      </c>
    </row>
    <row r="36" spans="1:8" ht="12.75" customHeight="1" x14ac:dyDescent="0.25">
      <c r="A36" s="25" t="s">
        <v>241</v>
      </c>
      <c r="B36" s="26" t="s">
        <v>8</v>
      </c>
      <c r="C36" s="27">
        <v>36640567.729999997</v>
      </c>
      <c r="D36" s="27">
        <v>146791803</v>
      </c>
      <c r="E36" s="27">
        <v>45941413.43</v>
      </c>
      <c r="F36" s="28">
        <f t="shared" si="0"/>
        <v>125.38401088251916</v>
      </c>
      <c r="G36" s="28">
        <f t="shared" si="1"/>
        <v>31.296988313441453</v>
      </c>
      <c r="H36" s="29">
        <f t="shared" si="2"/>
        <v>9300845.700000003</v>
      </c>
    </row>
    <row r="37" spans="1:8" ht="12.75" customHeight="1" x14ac:dyDescent="0.25">
      <c r="A37" s="25" t="s">
        <v>242</v>
      </c>
      <c r="B37" s="26" t="s">
        <v>9</v>
      </c>
      <c r="C37" s="27">
        <v>78921.11</v>
      </c>
      <c r="D37" s="27">
        <v>470500</v>
      </c>
      <c r="E37" s="27">
        <v>105532.85</v>
      </c>
      <c r="F37" s="28">
        <f t="shared" si="0"/>
        <v>133.71941930365654</v>
      </c>
      <c r="G37" s="28">
        <f t="shared" si="1"/>
        <v>22.429936238044633</v>
      </c>
      <c r="H37" s="29">
        <f t="shared" si="2"/>
        <v>26611.740000000005</v>
      </c>
    </row>
    <row r="38" spans="1:8" ht="25.5" x14ac:dyDescent="0.25">
      <c r="A38" s="23" t="s">
        <v>257</v>
      </c>
      <c r="B38" s="18" t="s">
        <v>24</v>
      </c>
      <c r="C38" s="19">
        <v>3062324.09</v>
      </c>
      <c r="D38" s="19">
        <v>8661360</v>
      </c>
      <c r="E38" s="19">
        <v>6468605.8099999996</v>
      </c>
      <c r="F38" s="20">
        <f t="shared" si="0"/>
        <v>211.23191471220147</v>
      </c>
      <c r="G38" s="20">
        <f t="shared" si="1"/>
        <v>74.683488620724674</v>
      </c>
      <c r="H38" s="21">
        <f t="shared" si="2"/>
        <v>3406281.7199999997</v>
      </c>
    </row>
    <row r="39" spans="1:8" ht="12.75" customHeight="1" x14ac:dyDescent="0.25">
      <c r="A39" s="25" t="s">
        <v>241</v>
      </c>
      <c r="B39" s="26" t="s">
        <v>8</v>
      </c>
      <c r="C39" s="27">
        <v>3058183.98</v>
      </c>
      <c r="D39" s="27">
        <v>8593360</v>
      </c>
      <c r="E39" s="27">
        <v>6449578.3099999996</v>
      </c>
      <c r="F39" s="28">
        <f t="shared" si="0"/>
        <v>210.89569339775301</v>
      </c>
      <c r="G39" s="28">
        <f t="shared" si="1"/>
        <v>75.05304455998585</v>
      </c>
      <c r="H39" s="29">
        <f t="shared" si="2"/>
        <v>3391394.3299999996</v>
      </c>
    </row>
    <row r="40" spans="1:8" ht="12.75" customHeight="1" x14ac:dyDescent="0.25">
      <c r="A40" s="25" t="s">
        <v>242</v>
      </c>
      <c r="B40" s="26" t="s">
        <v>9</v>
      </c>
      <c r="C40" s="27">
        <v>4140.1099999999997</v>
      </c>
      <c r="D40" s="27">
        <v>68000</v>
      </c>
      <c r="E40" s="27">
        <v>19027.5</v>
      </c>
      <c r="F40" s="28">
        <f t="shared" si="0"/>
        <v>459.58923796710718</v>
      </c>
      <c r="G40" s="28">
        <f t="shared" si="1"/>
        <v>27.981617647058826</v>
      </c>
      <c r="H40" s="29">
        <f t="shared" si="2"/>
        <v>14887.39</v>
      </c>
    </row>
    <row r="41" spans="1:8" ht="12.75" customHeight="1" x14ac:dyDescent="0.25">
      <c r="A41" s="23" t="s">
        <v>258</v>
      </c>
      <c r="B41" s="18" t="s">
        <v>25</v>
      </c>
      <c r="C41" s="19">
        <v>19707301.390000001</v>
      </c>
      <c r="D41" s="19">
        <v>33316862</v>
      </c>
      <c r="E41" s="19">
        <v>24724756.739999998</v>
      </c>
      <c r="F41" s="20">
        <f t="shared" si="0"/>
        <v>125.4598803291555</v>
      </c>
      <c r="G41" s="20">
        <f t="shared" si="1"/>
        <v>74.210940814293963</v>
      </c>
      <c r="H41" s="21">
        <f t="shared" si="2"/>
        <v>5017455.3499999978</v>
      </c>
    </row>
    <row r="42" spans="1:8" ht="12.75" customHeight="1" x14ac:dyDescent="0.25">
      <c r="A42" s="25" t="s">
        <v>241</v>
      </c>
      <c r="B42" s="26" t="s">
        <v>8</v>
      </c>
      <c r="C42" s="27">
        <v>19703219.98</v>
      </c>
      <c r="D42" s="27">
        <v>33177362</v>
      </c>
      <c r="E42" s="27">
        <v>24612784.949999999</v>
      </c>
      <c r="F42" s="28">
        <f t="shared" si="0"/>
        <v>124.91757679700837</v>
      </c>
      <c r="G42" s="28">
        <f t="shared" si="1"/>
        <v>74.185479092641543</v>
      </c>
      <c r="H42" s="29">
        <f t="shared" si="2"/>
        <v>4909564.9699999988</v>
      </c>
    </row>
    <row r="43" spans="1:8" ht="12.75" customHeight="1" x14ac:dyDescent="0.25">
      <c r="A43" s="25" t="s">
        <v>242</v>
      </c>
      <c r="B43" s="26" t="s">
        <v>9</v>
      </c>
      <c r="C43" s="27">
        <v>4081.41</v>
      </c>
      <c r="D43" s="27">
        <v>139500</v>
      </c>
      <c r="E43" s="27">
        <v>111971.79</v>
      </c>
      <c r="F43" s="28">
        <f t="shared" si="0"/>
        <v>2743.4585106617565</v>
      </c>
      <c r="G43" s="28">
        <f t="shared" si="1"/>
        <v>80.266516129032254</v>
      </c>
      <c r="H43" s="29">
        <f t="shared" si="2"/>
        <v>107890.37999999999</v>
      </c>
    </row>
    <row r="44" spans="1:8" ht="12.75" customHeight="1" x14ac:dyDescent="0.25">
      <c r="A44" s="23" t="s">
        <v>259</v>
      </c>
      <c r="B44" s="18" t="s">
        <v>26</v>
      </c>
      <c r="C44" s="19">
        <v>1838433.82</v>
      </c>
      <c r="D44" s="19">
        <v>5514496</v>
      </c>
      <c r="E44" s="19">
        <v>3054456.17</v>
      </c>
      <c r="F44" s="20">
        <f t="shared" si="0"/>
        <v>166.14447236398206</v>
      </c>
      <c r="G44" s="20">
        <f t="shared" si="1"/>
        <v>55.389579936226262</v>
      </c>
      <c r="H44" s="21">
        <f t="shared" si="2"/>
        <v>1216022.3499999999</v>
      </c>
    </row>
    <row r="45" spans="1:8" ht="12.75" customHeight="1" x14ac:dyDescent="0.25">
      <c r="A45" s="25" t="s">
        <v>241</v>
      </c>
      <c r="B45" s="26" t="s">
        <v>8</v>
      </c>
      <c r="C45" s="27">
        <v>1838433.82</v>
      </c>
      <c r="D45" s="27">
        <v>5201496</v>
      </c>
      <c r="E45" s="27">
        <v>2750084.86</v>
      </c>
      <c r="F45" s="28">
        <f t="shared" si="0"/>
        <v>149.58846111740917</v>
      </c>
      <c r="G45" s="28">
        <f t="shared" si="1"/>
        <v>52.871036717129073</v>
      </c>
      <c r="H45" s="29">
        <f t="shared" si="2"/>
        <v>911651.0399999998</v>
      </c>
    </row>
    <row r="46" spans="1:8" ht="12.75" customHeight="1" x14ac:dyDescent="0.25">
      <c r="A46" s="25" t="s">
        <v>242</v>
      </c>
      <c r="B46" s="26" t="s">
        <v>9</v>
      </c>
      <c r="C46" s="27"/>
      <c r="D46" s="27">
        <v>313000</v>
      </c>
      <c r="E46" s="27">
        <v>304371.31</v>
      </c>
      <c r="F46" s="28" t="str">
        <f t="shared" si="0"/>
        <v>x</v>
      </c>
      <c r="G46" s="28">
        <f t="shared" si="1"/>
        <v>97.243230031948883</v>
      </c>
      <c r="H46" s="29">
        <f t="shared" si="2"/>
        <v>304371.31</v>
      </c>
    </row>
    <row r="47" spans="1:8" ht="25.5" x14ac:dyDescent="0.25">
      <c r="A47" s="23" t="s">
        <v>260</v>
      </c>
      <c r="B47" s="18" t="s">
        <v>27</v>
      </c>
      <c r="C47" s="19">
        <v>18572544.239999998</v>
      </c>
      <c r="D47" s="19">
        <v>32277762</v>
      </c>
      <c r="E47" s="19">
        <v>18884567.510000002</v>
      </c>
      <c r="F47" s="20">
        <f t="shared" si="0"/>
        <v>101.68002437344042</v>
      </c>
      <c r="G47" s="20">
        <f t="shared" si="1"/>
        <v>58.506433965279257</v>
      </c>
      <c r="H47" s="21">
        <f t="shared" si="2"/>
        <v>312023.27000000328</v>
      </c>
    </row>
    <row r="48" spans="1:8" ht="12.75" customHeight="1" x14ac:dyDescent="0.25">
      <c r="A48" s="25" t="s">
        <v>241</v>
      </c>
      <c r="B48" s="26" t="s">
        <v>8</v>
      </c>
      <c r="C48" s="27">
        <v>18503930.239999998</v>
      </c>
      <c r="D48" s="27">
        <v>31861012</v>
      </c>
      <c r="E48" s="27">
        <v>18711110.780000001</v>
      </c>
      <c r="F48" s="28">
        <f t="shared" si="0"/>
        <v>101.11965694483726</v>
      </c>
      <c r="G48" s="28">
        <f t="shared" si="1"/>
        <v>58.727295856139165</v>
      </c>
      <c r="H48" s="29">
        <f t="shared" si="2"/>
        <v>207180.54000000283</v>
      </c>
    </row>
    <row r="49" spans="1:8" ht="12.75" customHeight="1" x14ac:dyDescent="0.25">
      <c r="A49" s="25" t="s">
        <v>242</v>
      </c>
      <c r="B49" s="26" t="s">
        <v>9</v>
      </c>
      <c r="C49" s="27">
        <v>68614</v>
      </c>
      <c r="D49" s="27">
        <v>416750</v>
      </c>
      <c r="E49" s="27">
        <v>173456.73</v>
      </c>
      <c r="F49" s="28">
        <f t="shared" si="0"/>
        <v>252.8007840965401</v>
      </c>
      <c r="G49" s="28">
        <f t="shared" si="1"/>
        <v>41.621290941811637</v>
      </c>
      <c r="H49" s="29">
        <f t="shared" si="2"/>
        <v>104842.73000000001</v>
      </c>
    </row>
    <row r="50" spans="1:8" ht="12.75" customHeight="1" x14ac:dyDescent="0.25">
      <c r="A50" s="23" t="s">
        <v>261</v>
      </c>
      <c r="B50" s="18" t="s">
        <v>28</v>
      </c>
      <c r="C50" s="19">
        <v>597994.96</v>
      </c>
      <c r="D50" s="19">
        <v>2088835</v>
      </c>
      <c r="E50" s="19">
        <v>897214.12</v>
      </c>
      <c r="F50" s="20">
        <f t="shared" si="0"/>
        <v>150.03707054654777</v>
      </c>
      <c r="G50" s="20">
        <f t="shared" si="1"/>
        <v>42.952847879320288</v>
      </c>
      <c r="H50" s="21">
        <f t="shared" si="2"/>
        <v>299219.16000000003</v>
      </c>
    </row>
    <row r="51" spans="1:8" ht="12.75" customHeight="1" x14ac:dyDescent="0.25">
      <c r="A51" s="25" t="s">
        <v>241</v>
      </c>
      <c r="B51" s="26" t="s">
        <v>8</v>
      </c>
      <c r="C51" s="27">
        <v>597994.96</v>
      </c>
      <c r="D51" s="27">
        <v>2030835</v>
      </c>
      <c r="E51" s="27">
        <v>888498.12</v>
      </c>
      <c r="F51" s="28">
        <f t="shared" si="0"/>
        <v>148.5795331786743</v>
      </c>
      <c r="G51" s="28">
        <f t="shared" si="1"/>
        <v>43.750384447776405</v>
      </c>
      <c r="H51" s="29">
        <f t="shared" si="2"/>
        <v>290503.16000000003</v>
      </c>
    </row>
    <row r="52" spans="1:8" ht="12.75" customHeight="1" x14ac:dyDescent="0.25">
      <c r="A52" s="25" t="s">
        <v>242</v>
      </c>
      <c r="B52" s="26" t="s">
        <v>9</v>
      </c>
      <c r="C52" s="27"/>
      <c r="D52" s="27">
        <v>58000</v>
      </c>
      <c r="E52" s="27">
        <v>8716</v>
      </c>
      <c r="F52" s="28" t="str">
        <f t="shared" si="0"/>
        <v>x</v>
      </c>
      <c r="G52" s="28">
        <f t="shared" si="1"/>
        <v>15.027586206896551</v>
      </c>
      <c r="H52" s="29">
        <f t="shared" si="2"/>
        <v>8716</v>
      </c>
    </row>
    <row r="53" spans="1:8" ht="12.75" customHeight="1" x14ac:dyDescent="0.25">
      <c r="A53" s="23" t="s">
        <v>262</v>
      </c>
      <c r="B53" s="18" t="s">
        <v>29</v>
      </c>
      <c r="C53" s="19">
        <v>1084100.31</v>
      </c>
      <c r="D53" s="19">
        <v>1902794</v>
      </c>
      <c r="E53" s="19">
        <v>1198199.51</v>
      </c>
      <c r="F53" s="20">
        <f t="shared" si="0"/>
        <v>110.52478252681249</v>
      </c>
      <c r="G53" s="20">
        <f t="shared" si="1"/>
        <v>62.970532280425516</v>
      </c>
      <c r="H53" s="21">
        <f t="shared" si="2"/>
        <v>114099.19999999995</v>
      </c>
    </row>
    <row r="54" spans="1:8" ht="12.75" customHeight="1" x14ac:dyDescent="0.25">
      <c r="A54" s="25" t="s">
        <v>241</v>
      </c>
      <c r="B54" s="26" t="s">
        <v>8</v>
      </c>
      <c r="C54" s="27">
        <v>1082124.2</v>
      </c>
      <c r="D54" s="27">
        <v>1868794</v>
      </c>
      <c r="E54" s="27">
        <v>1178536.3500000001</v>
      </c>
      <c r="F54" s="28">
        <f t="shared" si="0"/>
        <v>108.909527205842</v>
      </c>
      <c r="G54" s="28">
        <f t="shared" si="1"/>
        <v>63.064005449503803</v>
      </c>
      <c r="H54" s="29">
        <f t="shared" si="2"/>
        <v>96412.15000000014</v>
      </c>
    </row>
    <row r="55" spans="1:8" ht="12.75" customHeight="1" x14ac:dyDescent="0.25">
      <c r="A55" s="25" t="s">
        <v>242</v>
      </c>
      <c r="B55" s="26" t="s">
        <v>9</v>
      </c>
      <c r="C55" s="27">
        <v>1976.11</v>
      </c>
      <c r="D55" s="27">
        <v>34000</v>
      </c>
      <c r="E55" s="27">
        <v>19663.16</v>
      </c>
      <c r="F55" s="28">
        <f t="shared" si="0"/>
        <v>995.04379816913035</v>
      </c>
      <c r="G55" s="28">
        <f t="shared" si="1"/>
        <v>57.832823529411762</v>
      </c>
      <c r="H55" s="29">
        <f t="shared" si="2"/>
        <v>17687.05</v>
      </c>
    </row>
    <row r="56" spans="1:8" ht="12.75" customHeight="1" x14ac:dyDescent="0.25">
      <c r="A56" s="23" t="s">
        <v>263</v>
      </c>
      <c r="B56" s="18" t="s">
        <v>30</v>
      </c>
      <c r="C56" s="19">
        <v>5528230.2800000003</v>
      </c>
      <c r="D56" s="19">
        <v>13714710</v>
      </c>
      <c r="E56" s="19">
        <v>7416597.6799999997</v>
      </c>
      <c r="F56" s="20">
        <f t="shared" si="0"/>
        <v>134.15862408683884</v>
      </c>
      <c r="G56" s="20">
        <f t="shared" si="1"/>
        <v>54.077685054951942</v>
      </c>
      <c r="H56" s="21">
        <f t="shared" si="2"/>
        <v>1888367.3999999994</v>
      </c>
    </row>
    <row r="57" spans="1:8" ht="12.75" customHeight="1" x14ac:dyDescent="0.25">
      <c r="A57" s="25" t="s">
        <v>241</v>
      </c>
      <c r="B57" s="26" t="s">
        <v>8</v>
      </c>
      <c r="C57" s="27">
        <v>5516902.8700000001</v>
      </c>
      <c r="D57" s="27">
        <v>13619710</v>
      </c>
      <c r="E57" s="27">
        <v>7356633.4900000002</v>
      </c>
      <c r="F57" s="28">
        <f t="shared" si="0"/>
        <v>133.34716349646374</v>
      </c>
      <c r="G57" s="28">
        <f t="shared" si="1"/>
        <v>54.014611838284367</v>
      </c>
      <c r="H57" s="29">
        <f t="shared" si="2"/>
        <v>1839730.62</v>
      </c>
    </row>
    <row r="58" spans="1:8" ht="12.75" customHeight="1" x14ac:dyDescent="0.25">
      <c r="A58" s="25" t="s">
        <v>242</v>
      </c>
      <c r="B58" s="26" t="s">
        <v>9</v>
      </c>
      <c r="C58" s="27">
        <v>11327.41</v>
      </c>
      <c r="D58" s="27">
        <v>95000</v>
      </c>
      <c r="E58" s="27">
        <v>59964.19</v>
      </c>
      <c r="F58" s="28">
        <f t="shared" si="0"/>
        <v>529.37246908163479</v>
      </c>
      <c r="G58" s="28">
        <f t="shared" si="1"/>
        <v>63.120200000000004</v>
      </c>
      <c r="H58" s="29">
        <f t="shared" si="2"/>
        <v>48636.78</v>
      </c>
    </row>
    <row r="59" spans="1:8" ht="12.75" customHeight="1" x14ac:dyDescent="0.25">
      <c r="A59" s="23" t="s">
        <v>264</v>
      </c>
      <c r="B59" s="18" t="s">
        <v>31</v>
      </c>
      <c r="C59" s="19">
        <v>6764747.7199999997</v>
      </c>
      <c r="D59" s="19">
        <v>38730922</v>
      </c>
      <c r="E59" s="19">
        <v>22724488.600000001</v>
      </c>
      <c r="F59" s="20">
        <f t="shared" si="0"/>
        <v>335.92514518782383</v>
      </c>
      <c r="G59" s="20">
        <f t="shared" si="1"/>
        <v>58.672728214422577</v>
      </c>
      <c r="H59" s="21">
        <f t="shared" si="2"/>
        <v>15959740.880000003</v>
      </c>
    </row>
    <row r="60" spans="1:8" ht="12.75" customHeight="1" x14ac:dyDescent="0.25">
      <c r="A60" s="25" t="s">
        <v>241</v>
      </c>
      <c r="B60" s="26" t="s">
        <v>8</v>
      </c>
      <c r="C60" s="27">
        <v>6764363.0700000003</v>
      </c>
      <c r="D60" s="27">
        <v>38644922</v>
      </c>
      <c r="E60" s="27">
        <v>22724103.949999999</v>
      </c>
      <c r="F60" s="28">
        <f t="shared" si="0"/>
        <v>335.93856087916936</v>
      </c>
      <c r="G60" s="28">
        <f t="shared" si="1"/>
        <v>58.802302537963456</v>
      </c>
      <c r="H60" s="29">
        <f t="shared" si="2"/>
        <v>15959740.879999999</v>
      </c>
    </row>
    <row r="61" spans="1:8" ht="12.75" customHeight="1" x14ac:dyDescent="0.25">
      <c r="A61" s="25" t="s">
        <v>242</v>
      </c>
      <c r="B61" s="26" t="s">
        <v>9</v>
      </c>
      <c r="C61" s="27">
        <v>384.65</v>
      </c>
      <c r="D61" s="27">
        <v>86000</v>
      </c>
      <c r="E61" s="27">
        <v>384.65</v>
      </c>
      <c r="F61" s="28">
        <f t="shared" si="0"/>
        <v>100</v>
      </c>
      <c r="G61" s="28">
        <f t="shared" si="1"/>
        <v>0.44726744186046513</v>
      </c>
      <c r="H61" s="29">
        <f t="shared" si="2"/>
        <v>0</v>
      </c>
    </row>
    <row r="62" spans="1:8" ht="12.75" customHeight="1" x14ac:dyDescent="0.25">
      <c r="A62" s="23" t="s">
        <v>265</v>
      </c>
      <c r="B62" s="18" t="s">
        <v>32</v>
      </c>
      <c r="C62" s="19">
        <v>1286244.28</v>
      </c>
      <c r="D62" s="19">
        <v>4330444</v>
      </c>
      <c r="E62" s="19">
        <v>2260281.96</v>
      </c>
      <c r="F62" s="20">
        <f t="shared" si="0"/>
        <v>175.72727009522637</v>
      </c>
      <c r="G62" s="20">
        <f t="shared" si="1"/>
        <v>52.195155046457131</v>
      </c>
      <c r="H62" s="21">
        <f t="shared" si="2"/>
        <v>974037.67999999993</v>
      </c>
    </row>
    <row r="63" spans="1:8" ht="12.75" customHeight="1" x14ac:dyDescent="0.25">
      <c r="A63" s="25" t="s">
        <v>241</v>
      </c>
      <c r="B63" s="26" t="s">
        <v>8</v>
      </c>
      <c r="C63" s="27">
        <v>1281022</v>
      </c>
      <c r="D63" s="27">
        <v>4285294</v>
      </c>
      <c r="E63" s="27">
        <v>2251026.9900000002</v>
      </c>
      <c r="F63" s="28">
        <f t="shared" si="0"/>
        <v>175.72118121312516</v>
      </c>
      <c r="G63" s="28">
        <f t="shared" si="1"/>
        <v>52.529114455157575</v>
      </c>
      <c r="H63" s="29">
        <f t="shared" si="2"/>
        <v>970004.99000000022</v>
      </c>
    </row>
    <row r="64" spans="1:8" ht="12.75" customHeight="1" x14ac:dyDescent="0.25">
      <c r="A64" s="25" t="s">
        <v>242</v>
      </c>
      <c r="B64" s="26" t="s">
        <v>9</v>
      </c>
      <c r="C64" s="27">
        <v>5222.28</v>
      </c>
      <c r="D64" s="27">
        <v>45150</v>
      </c>
      <c r="E64" s="27">
        <v>9254.9699999999993</v>
      </c>
      <c r="F64" s="28">
        <f t="shared" si="0"/>
        <v>177.22086904570418</v>
      </c>
      <c r="G64" s="28">
        <f t="shared" si="1"/>
        <v>20.498272425249166</v>
      </c>
      <c r="H64" s="29">
        <f t="shared" si="2"/>
        <v>4032.6899999999996</v>
      </c>
    </row>
    <row r="65" spans="1:8" ht="12.75" customHeight="1" x14ac:dyDescent="0.25">
      <c r="A65" s="23" t="s">
        <v>266</v>
      </c>
      <c r="B65" s="18" t="s">
        <v>33</v>
      </c>
      <c r="C65" s="19">
        <v>15219133.08</v>
      </c>
      <c r="D65" s="19">
        <v>20634210</v>
      </c>
      <c r="E65" s="19">
        <v>10436045.029999999</v>
      </c>
      <c r="F65" s="20">
        <f t="shared" si="0"/>
        <v>68.571875777302822</v>
      </c>
      <c r="G65" s="20">
        <f t="shared" si="1"/>
        <v>50.576421534917017</v>
      </c>
      <c r="H65" s="21">
        <f t="shared" si="2"/>
        <v>-4783088.0500000007</v>
      </c>
    </row>
    <row r="66" spans="1:8" ht="12.75" customHeight="1" x14ac:dyDescent="0.25">
      <c r="A66" s="25" t="s">
        <v>241</v>
      </c>
      <c r="B66" s="26" t="s">
        <v>8</v>
      </c>
      <c r="C66" s="27">
        <v>15219105.6</v>
      </c>
      <c r="D66" s="27">
        <v>20610210</v>
      </c>
      <c r="E66" s="27">
        <v>10436045.029999999</v>
      </c>
      <c r="F66" s="28">
        <f t="shared" si="0"/>
        <v>68.571999592407067</v>
      </c>
      <c r="G66" s="28">
        <f t="shared" si="1"/>
        <v>50.63531633108056</v>
      </c>
      <c r="H66" s="29">
        <f t="shared" si="2"/>
        <v>-4783060.57</v>
      </c>
    </row>
    <row r="67" spans="1:8" ht="12.75" customHeight="1" x14ac:dyDescent="0.25">
      <c r="A67" s="25" t="s">
        <v>242</v>
      </c>
      <c r="B67" s="26" t="s">
        <v>9</v>
      </c>
      <c r="C67" s="27">
        <v>27.48</v>
      </c>
      <c r="D67" s="27">
        <v>24000</v>
      </c>
      <c r="E67" s="27"/>
      <c r="F67" s="28">
        <f t="shared" ref="F67:F130" si="3">IF(C67=0,"x",E67/C67*100)</f>
        <v>0</v>
      </c>
      <c r="G67" s="28">
        <f t="shared" ref="G67:G130" si="4">IF(D67=0,"x",E67/D67*100)</f>
        <v>0</v>
      </c>
      <c r="H67" s="29">
        <f t="shared" si="2"/>
        <v>-27.48</v>
      </c>
    </row>
    <row r="68" spans="1:8" ht="12.75" customHeight="1" x14ac:dyDescent="0.25">
      <c r="A68" s="23" t="s">
        <v>267</v>
      </c>
      <c r="B68" s="18" t="s">
        <v>34</v>
      </c>
      <c r="C68" s="19">
        <v>4423396.1100000003</v>
      </c>
      <c r="D68" s="19">
        <v>3036738</v>
      </c>
      <c r="E68" s="19">
        <v>1072813.79</v>
      </c>
      <c r="F68" s="20">
        <f t="shared" si="3"/>
        <v>24.253170263786298</v>
      </c>
      <c r="G68" s="20">
        <f t="shared" si="4"/>
        <v>35.327834999265662</v>
      </c>
      <c r="H68" s="21">
        <f t="shared" ref="H68:H131" si="5">+E68-C68</f>
        <v>-3350582.3200000003</v>
      </c>
    </row>
    <row r="69" spans="1:8" ht="12.75" customHeight="1" x14ac:dyDescent="0.25">
      <c r="A69" s="25" t="s">
        <v>241</v>
      </c>
      <c r="B69" s="26" t="s">
        <v>8</v>
      </c>
      <c r="C69" s="27">
        <v>4415273.17</v>
      </c>
      <c r="D69" s="27">
        <v>3005738</v>
      </c>
      <c r="E69" s="27">
        <v>1069918.6399999999</v>
      </c>
      <c r="F69" s="28">
        <f t="shared" si="3"/>
        <v>24.232218456372426</v>
      </c>
      <c r="G69" s="28">
        <f t="shared" si="4"/>
        <v>35.595871629529917</v>
      </c>
      <c r="H69" s="29">
        <f t="shared" si="5"/>
        <v>-3345354.5300000003</v>
      </c>
    </row>
    <row r="70" spans="1:8" ht="12.75" customHeight="1" x14ac:dyDescent="0.25">
      <c r="A70" s="25" t="s">
        <v>242</v>
      </c>
      <c r="B70" s="26" t="s">
        <v>9</v>
      </c>
      <c r="C70" s="27">
        <v>8122.94</v>
      </c>
      <c r="D70" s="27">
        <v>31000</v>
      </c>
      <c r="E70" s="27">
        <v>2895.15</v>
      </c>
      <c r="F70" s="28">
        <f t="shared" si="3"/>
        <v>35.641651914208403</v>
      </c>
      <c r="G70" s="28">
        <f t="shared" si="4"/>
        <v>9.3391935483870974</v>
      </c>
      <c r="H70" s="29">
        <f t="shared" si="5"/>
        <v>-5227.7899999999991</v>
      </c>
    </row>
    <row r="71" spans="1:8" ht="12.75" customHeight="1" x14ac:dyDescent="0.25">
      <c r="A71" s="23" t="s">
        <v>268</v>
      </c>
      <c r="B71" s="18" t="s">
        <v>35</v>
      </c>
      <c r="C71" s="19">
        <v>2704079.03</v>
      </c>
      <c r="D71" s="19">
        <v>0</v>
      </c>
      <c r="E71" s="19"/>
      <c r="F71" s="20">
        <f t="shared" si="3"/>
        <v>0</v>
      </c>
      <c r="G71" s="20" t="str">
        <f t="shared" si="4"/>
        <v>x</v>
      </c>
      <c r="H71" s="21">
        <f t="shared" si="5"/>
        <v>-2704079.03</v>
      </c>
    </row>
    <row r="72" spans="1:8" ht="12.75" customHeight="1" x14ac:dyDescent="0.25">
      <c r="A72" s="25" t="s">
        <v>241</v>
      </c>
      <c r="B72" s="26" t="s">
        <v>8</v>
      </c>
      <c r="C72" s="27">
        <v>2685546.77</v>
      </c>
      <c r="D72" s="27">
        <v>0</v>
      </c>
      <c r="E72" s="27"/>
      <c r="F72" s="28">
        <f t="shared" si="3"/>
        <v>0</v>
      </c>
      <c r="G72" s="28" t="str">
        <f t="shared" si="4"/>
        <v>x</v>
      </c>
      <c r="H72" s="29">
        <f t="shared" si="5"/>
        <v>-2685546.77</v>
      </c>
    </row>
    <row r="73" spans="1:8" ht="12.75" customHeight="1" x14ac:dyDescent="0.25">
      <c r="A73" s="25" t="s">
        <v>242</v>
      </c>
      <c r="B73" s="26" t="s">
        <v>9</v>
      </c>
      <c r="C73" s="27">
        <v>18532.259999999998</v>
      </c>
      <c r="D73" s="27">
        <v>0</v>
      </c>
      <c r="E73" s="27"/>
      <c r="F73" s="28">
        <f t="shared" si="3"/>
        <v>0</v>
      </c>
      <c r="G73" s="28" t="str">
        <f t="shared" si="4"/>
        <v>x</v>
      </c>
      <c r="H73" s="29">
        <f t="shared" si="5"/>
        <v>-18532.259999999998</v>
      </c>
    </row>
    <row r="74" spans="1:8" ht="12.75" customHeight="1" x14ac:dyDescent="0.25">
      <c r="A74" s="23" t="s">
        <v>269</v>
      </c>
      <c r="B74" s="18" t="s">
        <v>36</v>
      </c>
      <c r="C74" s="19">
        <v>395967.92</v>
      </c>
      <c r="D74" s="19">
        <v>912364</v>
      </c>
      <c r="E74" s="19">
        <v>420152.99</v>
      </c>
      <c r="F74" s="20">
        <f t="shared" si="3"/>
        <v>106.10783570547837</v>
      </c>
      <c r="G74" s="20">
        <f t="shared" si="4"/>
        <v>46.051026783169874</v>
      </c>
      <c r="H74" s="21">
        <f t="shared" si="5"/>
        <v>24185.070000000007</v>
      </c>
    </row>
    <row r="75" spans="1:8" ht="12.75" customHeight="1" x14ac:dyDescent="0.25">
      <c r="A75" s="25" t="s">
        <v>241</v>
      </c>
      <c r="B75" s="26" t="s">
        <v>8</v>
      </c>
      <c r="C75" s="27">
        <v>395844.28</v>
      </c>
      <c r="D75" s="27">
        <v>881864</v>
      </c>
      <c r="E75" s="27">
        <v>403711.85</v>
      </c>
      <c r="F75" s="28">
        <f t="shared" si="3"/>
        <v>101.98754166663717</v>
      </c>
      <c r="G75" s="28">
        <f t="shared" si="4"/>
        <v>45.779377545744012</v>
      </c>
      <c r="H75" s="29">
        <f t="shared" si="5"/>
        <v>7867.5699999999488</v>
      </c>
    </row>
    <row r="76" spans="1:8" ht="12.75" customHeight="1" x14ac:dyDescent="0.25">
      <c r="A76" s="25" t="s">
        <v>242</v>
      </c>
      <c r="B76" s="26" t="s">
        <v>9</v>
      </c>
      <c r="C76" s="27">
        <v>123.64</v>
      </c>
      <c r="D76" s="27">
        <v>30500</v>
      </c>
      <c r="E76" s="27">
        <v>16441.14</v>
      </c>
      <c r="F76" s="28">
        <f t="shared" si="3"/>
        <v>13297.58977677127</v>
      </c>
      <c r="G76" s="28">
        <f t="shared" si="4"/>
        <v>53.905377049180323</v>
      </c>
      <c r="H76" s="29">
        <f t="shared" si="5"/>
        <v>16317.5</v>
      </c>
    </row>
    <row r="77" spans="1:8" ht="12.75" customHeight="1" x14ac:dyDescent="0.25">
      <c r="A77" s="17" t="s">
        <v>270</v>
      </c>
      <c r="B77" s="18" t="s">
        <v>37</v>
      </c>
      <c r="C77" s="19">
        <v>12565081745.25</v>
      </c>
      <c r="D77" s="19">
        <v>18745042493</v>
      </c>
      <c r="E77" s="19">
        <v>11643291501.440001</v>
      </c>
      <c r="F77" s="20">
        <f t="shared" si="3"/>
        <v>92.663873880816851</v>
      </c>
      <c r="G77" s="20">
        <f t="shared" si="4"/>
        <v>62.11397763322212</v>
      </c>
      <c r="H77" s="21">
        <f t="shared" si="5"/>
        <v>-921790243.80999947</v>
      </c>
    </row>
    <row r="78" spans="1:8" ht="12.75" customHeight="1" x14ac:dyDescent="0.25">
      <c r="A78" s="23" t="s">
        <v>271</v>
      </c>
      <c r="B78" s="18" t="s">
        <v>38</v>
      </c>
      <c r="C78" s="19">
        <v>159288479.68000001</v>
      </c>
      <c r="D78" s="19">
        <v>294097436</v>
      </c>
      <c r="E78" s="19">
        <v>134360552.15000001</v>
      </c>
      <c r="F78" s="20">
        <f t="shared" si="3"/>
        <v>84.350451721255325</v>
      </c>
      <c r="G78" s="20">
        <f t="shared" si="4"/>
        <v>45.685727144523632</v>
      </c>
      <c r="H78" s="21">
        <f t="shared" si="5"/>
        <v>-24927927.530000001</v>
      </c>
    </row>
    <row r="79" spans="1:8" ht="12.75" customHeight="1" x14ac:dyDescent="0.25">
      <c r="A79" s="25" t="s">
        <v>241</v>
      </c>
      <c r="B79" s="26" t="s">
        <v>8</v>
      </c>
      <c r="C79" s="27">
        <v>79065590.810000002</v>
      </c>
      <c r="D79" s="27">
        <v>162049990</v>
      </c>
      <c r="E79" s="27">
        <v>88047194.620000005</v>
      </c>
      <c r="F79" s="28">
        <f t="shared" si="3"/>
        <v>111.35968721410481</v>
      </c>
      <c r="G79" s="28">
        <f t="shared" si="4"/>
        <v>54.333353936029248</v>
      </c>
      <c r="H79" s="29">
        <f t="shared" si="5"/>
        <v>8981603.8100000024</v>
      </c>
    </row>
    <row r="80" spans="1:8" ht="12.75" customHeight="1" x14ac:dyDescent="0.25">
      <c r="A80" s="25" t="s">
        <v>242</v>
      </c>
      <c r="B80" s="26" t="s">
        <v>9</v>
      </c>
      <c r="C80" s="27">
        <v>80222888.870000005</v>
      </c>
      <c r="D80" s="27">
        <v>132047446</v>
      </c>
      <c r="E80" s="27">
        <v>46313357.530000001</v>
      </c>
      <c r="F80" s="28">
        <f t="shared" si="3"/>
        <v>57.730852356925347</v>
      </c>
      <c r="G80" s="28">
        <f t="shared" si="4"/>
        <v>35.0732702016819</v>
      </c>
      <c r="H80" s="29">
        <f t="shared" si="5"/>
        <v>-33909531.340000004</v>
      </c>
    </row>
    <row r="81" spans="1:8" ht="12.75" customHeight="1" x14ac:dyDescent="0.25">
      <c r="A81" s="23" t="s">
        <v>272</v>
      </c>
      <c r="B81" s="18" t="s">
        <v>39</v>
      </c>
      <c r="C81" s="19">
        <v>11501743437.780001</v>
      </c>
      <c r="D81" s="19">
        <v>16750793688</v>
      </c>
      <c r="E81" s="19">
        <v>10585689334.25</v>
      </c>
      <c r="F81" s="20">
        <f t="shared" si="3"/>
        <v>92.035519584613411</v>
      </c>
      <c r="G81" s="20">
        <f t="shared" si="4"/>
        <v>63.195150817441068</v>
      </c>
      <c r="H81" s="21">
        <f t="shared" si="5"/>
        <v>-916054103.53000069</v>
      </c>
    </row>
    <row r="82" spans="1:8" ht="12.75" customHeight="1" x14ac:dyDescent="0.25">
      <c r="A82" s="25" t="s">
        <v>241</v>
      </c>
      <c r="B82" s="26" t="s">
        <v>8</v>
      </c>
      <c r="C82" s="27">
        <v>11501742236.58</v>
      </c>
      <c r="D82" s="27">
        <v>16750093688</v>
      </c>
      <c r="E82" s="27">
        <v>10585689334.25</v>
      </c>
      <c r="F82" s="28">
        <f t="shared" si="3"/>
        <v>92.035529196467323</v>
      </c>
      <c r="G82" s="28">
        <f t="shared" si="4"/>
        <v>63.197791794046708</v>
      </c>
      <c r="H82" s="29">
        <f t="shared" si="5"/>
        <v>-916052902.32999992</v>
      </c>
    </row>
    <row r="83" spans="1:8" ht="12.75" customHeight="1" x14ac:dyDescent="0.25">
      <c r="A83" s="25" t="s">
        <v>242</v>
      </c>
      <c r="B83" s="26" t="s">
        <v>9</v>
      </c>
      <c r="C83" s="27">
        <v>1201.2</v>
      </c>
      <c r="D83" s="27">
        <v>700000</v>
      </c>
      <c r="E83" s="27"/>
      <c r="F83" s="28">
        <f t="shared" si="3"/>
        <v>0</v>
      </c>
      <c r="G83" s="28">
        <f t="shared" si="4"/>
        <v>0</v>
      </c>
      <c r="H83" s="29">
        <f t="shared" si="5"/>
        <v>-1201.2</v>
      </c>
    </row>
    <row r="84" spans="1:8" ht="12.75" customHeight="1" x14ac:dyDescent="0.25">
      <c r="A84" s="23" t="s">
        <v>273</v>
      </c>
      <c r="B84" s="18" t="s">
        <v>40</v>
      </c>
      <c r="C84" s="19">
        <v>331327258.29000002</v>
      </c>
      <c r="D84" s="19">
        <v>588826912</v>
      </c>
      <c r="E84" s="19">
        <v>321014591.60000002</v>
      </c>
      <c r="F84" s="20">
        <f t="shared" si="3"/>
        <v>96.887468075151943</v>
      </c>
      <c r="G84" s="20">
        <f t="shared" si="4"/>
        <v>54.517649424284478</v>
      </c>
      <c r="H84" s="21">
        <f t="shared" si="5"/>
        <v>-10312666.689999998</v>
      </c>
    </row>
    <row r="85" spans="1:8" ht="12.75" customHeight="1" x14ac:dyDescent="0.25">
      <c r="A85" s="25" t="s">
        <v>241</v>
      </c>
      <c r="B85" s="26" t="s">
        <v>8</v>
      </c>
      <c r="C85" s="27">
        <v>329775835.22000003</v>
      </c>
      <c r="D85" s="27">
        <v>563162062</v>
      </c>
      <c r="E85" s="27">
        <v>318608699.52999997</v>
      </c>
      <c r="F85" s="28">
        <f t="shared" si="3"/>
        <v>96.613719230655505</v>
      </c>
      <c r="G85" s="28">
        <f t="shared" si="4"/>
        <v>56.574957907942313</v>
      </c>
      <c r="H85" s="29">
        <f t="shared" si="5"/>
        <v>-11167135.690000057</v>
      </c>
    </row>
    <row r="86" spans="1:8" ht="12.75" customHeight="1" x14ac:dyDescent="0.25">
      <c r="A86" s="25" t="s">
        <v>242</v>
      </c>
      <c r="B86" s="26" t="s">
        <v>9</v>
      </c>
      <c r="C86" s="27">
        <v>1551423.07</v>
      </c>
      <c r="D86" s="27">
        <v>25664850</v>
      </c>
      <c r="E86" s="27">
        <v>2405892.0699999998</v>
      </c>
      <c r="F86" s="28">
        <f t="shared" si="3"/>
        <v>155.07646602161199</v>
      </c>
      <c r="G86" s="28">
        <f t="shared" si="4"/>
        <v>9.3742689709856073</v>
      </c>
      <c r="H86" s="29">
        <f t="shared" si="5"/>
        <v>854468.99999999977</v>
      </c>
    </row>
    <row r="87" spans="1:8" ht="12.75" customHeight="1" x14ac:dyDescent="0.25">
      <c r="A87" s="23" t="s">
        <v>274</v>
      </c>
      <c r="B87" s="18" t="s">
        <v>41</v>
      </c>
      <c r="C87" s="19">
        <v>467651048.38</v>
      </c>
      <c r="D87" s="19">
        <v>909762678</v>
      </c>
      <c r="E87" s="19">
        <v>506668068.49000001</v>
      </c>
      <c r="F87" s="20">
        <f t="shared" si="3"/>
        <v>108.34319098506455</v>
      </c>
      <c r="G87" s="20">
        <f t="shared" si="4"/>
        <v>55.692333917659354</v>
      </c>
      <c r="H87" s="21">
        <f t="shared" si="5"/>
        <v>39017020.110000014</v>
      </c>
    </row>
    <row r="88" spans="1:8" ht="12.75" customHeight="1" x14ac:dyDescent="0.25">
      <c r="A88" s="25" t="s">
        <v>241</v>
      </c>
      <c r="B88" s="26" t="s">
        <v>8</v>
      </c>
      <c r="C88" s="27">
        <v>457564988.00999999</v>
      </c>
      <c r="D88" s="27">
        <v>810912678</v>
      </c>
      <c r="E88" s="27">
        <v>481789736.20999998</v>
      </c>
      <c r="F88" s="28">
        <f t="shared" si="3"/>
        <v>105.29427487565341</v>
      </c>
      <c r="G88" s="28">
        <f t="shared" si="4"/>
        <v>59.413269675135105</v>
      </c>
      <c r="H88" s="29">
        <f t="shared" si="5"/>
        <v>24224748.199999988</v>
      </c>
    </row>
    <row r="89" spans="1:8" ht="12.75" customHeight="1" x14ac:dyDescent="0.25">
      <c r="A89" s="25" t="s">
        <v>242</v>
      </c>
      <c r="B89" s="26" t="s">
        <v>9</v>
      </c>
      <c r="C89" s="27">
        <v>10086060.369999999</v>
      </c>
      <c r="D89" s="27">
        <v>98850000</v>
      </c>
      <c r="E89" s="27">
        <v>24878332.280000001</v>
      </c>
      <c r="F89" s="28">
        <f t="shared" si="3"/>
        <v>246.66055295483028</v>
      </c>
      <c r="G89" s="28">
        <f t="shared" si="4"/>
        <v>25.167761537683358</v>
      </c>
      <c r="H89" s="29">
        <f t="shared" si="5"/>
        <v>14792271.910000002</v>
      </c>
    </row>
    <row r="90" spans="1:8" ht="12.75" customHeight="1" x14ac:dyDescent="0.25">
      <c r="A90" s="23" t="s">
        <v>275</v>
      </c>
      <c r="B90" s="18" t="s">
        <v>42</v>
      </c>
      <c r="C90" s="19">
        <v>11407142.07</v>
      </c>
      <c r="D90" s="19">
        <v>19176282</v>
      </c>
      <c r="E90" s="19">
        <v>9486688.0099999998</v>
      </c>
      <c r="F90" s="20">
        <f t="shared" si="3"/>
        <v>83.164459176407888</v>
      </c>
      <c r="G90" s="20">
        <f t="shared" si="4"/>
        <v>49.470945462733603</v>
      </c>
      <c r="H90" s="21">
        <f t="shared" si="5"/>
        <v>-1920454.0600000005</v>
      </c>
    </row>
    <row r="91" spans="1:8" ht="12.75" customHeight="1" x14ac:dyDescent="0.25">
      <c r="A91" s="25" t="s">
        <v>241</v>
      </c>
      <c r="B91" s="26" t="s">
        <v>8</v>
      </c>
      <c r="C91" s="27">
        <v>11217767.27</v>
      </c>
      <c r="D91" s="27">
        <v>18861282</v>
      </c>
      <c r="E91" s="27">
        <v>9346209.8000000007</v>
      </c>
      <c r="F91" s="28">
        <f t="shared" si="3"/>
        <v>83.316132123678841</v>
      </c>
      <c r="G91" s="28">
        <f t="shared" si="4"/>
        <v>49.5523570455073</v>
      </c>
      <c r="H91" s="29">
        <f t="shared" si="5"/>
        <v>-1871557.4699999988</v>
      </c>
    </row>
    <row r="92" spans="1:8" ht="12.75" customHeight="1" x14ac:dyDescent="0.25">
      <c r="A92" s="25" t="s">
        <v>242</v>
      </c>
      <c r="B92" s="26" t="s">
        <v>9</v>
      </c>
      <c r="C92" s="27">
        <v>189374.8</v>
      </c>
      <c r="D92" s="27">
        <v>315000</v>
      </c>
      <c r="E92" s="27">
        <v>140478.21</v>
      </c>
      <c r="F92" s="28">
        <f t="shared" si="3"/>
        <v>74.179991213192039</v>
      </c>
      <c r="G92" s="28">
        <f t="shared" si="4"/>
        <v>44.596257142857141</v>
      </c>
      <c r="H92" s="29">
        <f t="shared" si="5"/>
        <v>-48896.59</v>
      </c>
    </row>
    <row r="93" spans="1:8" ht="12.75" customHeight="1" x14ac:dyDescent="0.25">
      <c r="A93" s="23" t="s">
        <v>276</v>
      </c>
      <c r="B93" s="18" t="s">
        <v>43</v>
      </c>
      <c r="C93" s="19">
        <v>93143824.340000004</v>
      </c>
      <c r="D93" s="19">
        <v>181385497</v>
      </c>
      <c r="E93" s="19">
        <v>85667468.180000007</v>
      </c>
      <c r="F93" s="20">
        <f t="shared" si="3"/>
        <v>91.973320600720356</v>
      </c>
      <c r="G93" s="20">
        <f t="shared" si="4"/>
        <v>47.229502687306919</v>
      </c>
      <c r="H93" s="21">
        <f t="shared" si="5"/>
        <v>-7476356.1599999964</v>
      </c>
    </row>
    <row r="94" spans="1:8" ht="12.75" customHeight="1" x14ac:dyDescent="0.25">
      <c r="A94" s="25" t="s">
        <v>241</v>
      </c>
      <c r="B94" s="26" t="s">
        <v>8</v>
      </c>
      <c r="C94" s="27">
        <v>92991982</v>
      </c>
      <c r="D94" s="27">
        <v>181225497</v>
      </c>
      <c r="E94" s="27">
        <v>85645077.25</v>
      </c>
      <c r="F94" s="28">
        <f t="shared" si="3"/>
        <v>92.099421270534918</v>
      </c>
      <c r="G94" s="28">
        <f t="shared" si="4"/>
        <v>47.258845288199154</v>
      </c>
      <c r="H94" s="29">
        <f t="shared" si="5"/>
        <v>-7346904.75</v>
      </c>
    </row>
    <row r="95" spans="1:8" ht="12.75" customHeight="1" x14ac:dyDescent="0.25">
      <c r="A95" s="25" t="s">
        <v>242</v>
      </c>
      <c r="B95" s="26" t="s">
        <v>9</v>
      </c>
      <c r="C95" s="27">
        <v>151842.34</v>
      </c>
      <c r="D95" s="27">
        <v>160000</v>
      </c>
      <c r="E95" s="27">
        <v>22390.93</v>
      </c>
      <c r="F95" s="28">
        <f t="shared" si="3"/>
        <v>14.746170271085127</v>
      </c>
      <c r="G95" s="28">
        <f t="shared" si="4"/>
        <v>13.99433125</v>
      </c>
      <c r="H95" s="29">
        <f t="shared" si="5"/>
        <v>-129451.41</v>
      </c>
    </row>
    <row r="96" spans="1:8" ht="12.75" customHeight="1" x14ac:dyDescent="0.25">
      <c r="A96" s="23" t="s">
        <v>277</v>
      </c>
      <c r="B96" s="18" t="s">
        <v>44</v>
      </c>
      <c r="C96" s="19">
        <v>276995.78000000003</v>
      </c>
      <c r="D96" s="19">
        <v>600000</v>
      </c>
      <c r="E96" s="19">
        <v>203233.59</v>
      </c>
      <c r="F96" s="20">
        <f t="shared" si="3"/>
        <v>73.370644852423368</v>
      </c>
      <c r="G96" s="20">
        <f t="shared" si="4"/>
        <v>33.872264999999999</v>
      </c>
      <c r="H96" s="21">
        <f t="shared" si="5"/>
        <v>-73762.190000000031</v>
      </c>
    </row>
    <row r="97" spans="1:8" ht="12.75" customHeight="1" x14ac:dyDescent="0.25">
      <c r="A97" s="25" t="s">
        <v>241</v>
      </c>
      <c r="B97" s="26" t="s">
        <v>8</v>
      </c>
      <c r="C97" s="27">
        <v>276995.78000000003</v>
      </c>
      <c r="D97" s="27">
        <v>600000</v>
      </c>
      <c r="E97" s="27">
        <v>203233.59</v>
      </c>
      <c r="F97" s="28">
        <f t="shared" si="3"/>
        <v>73.370644852423368</v>
      </c>
      <c r="G97" s="28">
        <f t="shared" si="4"/>
        <v>33.872264999999999</v>
      </c>
      <c r="H97" s="29">
        <f t="shared" si="5"/>
        <v>-73762.190000000031</v>
      </c>
    </row>
    <row r="98" spans="1:8" ht="12.75" customHeight="1" x14ac:dyDescent="0.25">
      <c r="A98" s="23" t="s">
        <v>278</v>
      </c>
      <c r="B98" s="18" t="s">
        <v>45</v>
      </c>
      <c r="C98" s="19">
        <v>243558.93</v>
      </c>
      <c r="D98" s="19">
        <v>400000</v>
      </c>
      <c r="E98" s="19">
        <v>201565.17</v>
      </c>
      <c r="F98" s="20">
        <f t="shared" si="3"/>
        <v>82.758275379186472</v>
      </c>
      <c r="G98" s="20">
        <f t="shared" si="4"/>
        <v>50.391292500000006</v>
      </c>
      <c r="H98" s="21">
        <f t="shared" si="5"/>
        <v>-41993.75999999998</v>
      </c>
    </row>
    <row r="99" spans="1:8" ht="12.75" customHeight="1" x14ac:dyDescent="0.25">
      <c r="A99" s="25" t="s">
        <v>241</v>
      </c>
      <c r="B99" s="26" t="s">
        <v>8</v>
      </c>
      <c r="C99" s="27">
        <v>243558.93</v>
      </c>
      <c r="D99" s="27">
        <v>400000</v>
      </c>
      <c r="E99" s="27">
        <v>201565.17</v>
      </c>
      <c r="F99" s="28">
        <f t="shared" si="3"/>
        <v>82.758275379186472</v>
      </c>
      <c r="G99" s="28">
        <f t="shared" si="4"/>
        <v>50.391292500000006</v>
      </c>
      <c r="H99" s="29">
        <f t="shared" si="5"/>
        <v>-41993.75999999998</v>
      </c>
    </row>
    <row r="100" spans="1:8" ht="12.75" customHeight="1" x14ac:dyDescent="0.25">
      <c r="A100" s="17" t="s">
        <v>279</v>
      </c>
      <c r="B100" s="18" t="s">
        <v>46</v>
      </c>
      <c r="C100" s="19">
        <v>198127885.36000001</v>
      </c>
      <c r="D100" s="19">
        <v>327071169</v>
      </c>
      <c r="E100" s="19">
        <v>210171094.00999999</v>
      </c>
      <c r="F100" s="20">
        <f t="shared" si="3"/>
        <v>106.07850259347258</v>
      </c>
      <c r="G100" s="20">
        <f t="shared" si="4"/>
        <v>64.258520447578789</v>
      </c>
      <c r="H100" s="21">
        <f t="shared" si="5"/>
        <v>12043208.649999976</v>
      </c>
    </row>
    <row r="101" spans="1:8" ht="12.75" customHeight="1" x14ac:dyDescent="0.25">
      <c r="A101" s="17" t="s">
        <v>280</v>
      </c>
      <c r="B101" s="18" t="s">
        <v>47</v>
      </c>
      <c r="C101" s="19">
        <v>2706800.26</v>
      </c>
      <c r="D101" s="19">
        <v>11611562</v>
      </c>
      <c r="E101" s="19">
        <v>3378145.83</v>
      </c>
      <c r="F101" s="20">
        <f t="shared" si="3"/>
        <v>124.8021835937019</v>
      </c>
      <c r="G101" s="20">
        <f t="shared" si="4"/>
        <v>29.092949165667807</v>
      </c>
      <c r="H101" s="21">
        <f t="shared" si="5"/>
        <v>671345.5700000003</v>
      </c>
    </row>
    <row r="102" spans="1:8" ht="12.75" customHeight="1" x14ac:dyDescent="0.25">
      <c r="A102" s="23" t="s">
        <v>281</v>
      </c>
      <c r="B102" s="18" t="s">
        <v>48</v>
      </c>
      <c r="C102" s="19">
        <v>2706800.26</v>
      </c>
      <c r="D102" s="19">
        <v>11611562</v>
      </c>
      <c r="E102" s="19">
        <v>3378145.83</v>
      </c>
      <c r="F102" s="20">
        <f t="shared" si="3"/>
        <v>124.8021835937019</v>
      </c>
      <c r="G102" s="20">
        <f t="shared" si="4"/>
        <v>29.092949165667807</v>
      </c>
      <c r="H102" s="21">
        <f t="shared" si="5"/>
        <v>671345.5700000003</v>
      </c>
    </row>
    <row r="103" spans="1:8" ht="12.75" customHeight="1" x14ac:dyDescent="0.25">
      <c r="A103" s="25" t="s">
        <v>241</v>
      </c>
      <c r="B103" s="26" t="s">
        <v>8</v>
      </c>
      <c r="C103" s="27">
        <v>2686001.95</v>
      </c>
      <c r="D103" s="27">
        <v>7456062</v>
      </c>
      <c r="E103" s="27">
        <v>3357181.43</v>
      </c>
      <c r="F103" s="28">
        <f t="shared" si="3"/>
        <v>124.98804887315886</v>
      </c>
      <c r="G103" s="28">
        <f t="shared" si="4"/>
        <v>45.026200560027533</v>
      </c>
      <c r="H103" s="29">
        <f t="shared" si="5"/>
        <v>671179.48</v>
      </c>
    </row>
    <row r="104" spans="1:8" ht="12.75" customHeight="1" x14ac:dyDescent="0.25">
      <c r="A104" s="25" t="s">
        <v>242</v>
      </c>
      <c r="B104" s="26" t="s">
        <v>9</v>
      </c>
      <c r="C104" s="27">
        <v>20798.310000000001</v>
      </c>
      <c r="D104" s="27">
        <v>4155500</v>
      </c>
      <c r="E104" s="27">
        <v>20964.400000000001</v>
      </c>
      <c r="F104" s="28">
        <f t="shared" si="3"/>
        <v>100.7985744995627</v>
      </c>
      <c r="G104" s="28">
        <f t="shared" si="4"/>
        <v>0.5044976537119481</v>
      </c>
      <c r="H104" s="29">
        <f t="shared" si="5"/>
        <v>166.09000000000015</v>
      </c>
    </row>
    <row r="105" spans="1:8" ht="12.75" customHeight="1" x14ac:dyDescent="0.25">
      <c r="A105" s="17" t="s">
        <v>282</v>
      </c>
      <c r="B105" s="18" t="s">
        <v>49</v>
      </c>
      <c r="C105" s="19">
        <v>22009248.649999999</v>
      </c>
      <c r="D105" s="19">
        <v>0</v>
      </c>
      <c r="E105" s="19"/>
      <c r="F105" s="20">
        <f t="shared" si="3"/>
        <v>0</v>
      </c>
      <c r="G105" s="20" t="str">
        <f t="shared" si="4"/>
        <v>x</v>
      </c>
      <c r="H105" s="21">
        <f t="shared" si="5"/>
        <v>-22009248.649999999</v>
      </c>
    </row>
    <row r="106" spans="1:8" ht="12.75" customHeight="1" x14ac:dyDescent="0.25">
      <c r="A106" s="23" t="s">
        <v>283</v>
      </c>
      <c r="B106" s="18" t="s">
        <v>50</v>
      </c>
      <c r="C106" s="19">
        <v>22009248.649999999</v>
      </c>
      <c r="D106" s="19">
        <v>0</v>
      </c>
      <c r="E106" s="19"/>
      <c r="F106" s="20">
        <f t="shared" si="3"/>
        <v>0</v>
      </c>
      <c r="G106" s="20" t="str">
        <f t="shared" si="4"/>
        <v>x</v>
      </c>
      <c r="H106" s="21">
        <f t="shared" si="5"/>
        <v>-22009248.649999999</v>
      </c>
    </row>
    <row r="107" spans="1:8" ht="12.75" customHeight="1" x14ac:dyDescent="0.25">
      <c r="A107" s="25" t="s">
        <v>241</v>
      </c>
      <c r="B107" s="26" t="s">
        <v>8</v>
      </c>
      <c r="C107" s="27">
        <v>21266406.390000001</v>
      </c>
      <c r="D107" s="27">
        <v>0</v>
      </c>
      <c r="E107" s="27"/>
      <c r="F107" s="28">
        <f t="shared" si="3"/>
        <v>0</v>
      </c>
      <c r="G107" s="28" t="str">
        <f t="shared" si="4"/>
        <v>x</v>
      </c>
      <c r="H107" s="29">
        <f t="shared" si="5"/>
        <v>-21266406.390000001</v>
      </c>
    </row>
    <row r="108" spans="1:8" ht="12.75" customHeight="1" x14ac:dyDescent="0.25">
      <c r="A108" s="25" t="s">
        <v>242</v>
      </c>
      <c r="B108" s="26" t="s">
        <v>9</v>
      </c>
      <c r="C108" s="27">
        <v>742842.26</v>
      </c>
      <c r="D108" s="27">
        <v>0</v>
      </c>
      <c r="E108" s="27"/>
      <c r="F108" s="28">
        <f t="shared" si="3"/>
        <v>0</v>
      </c>
      <c r="G108" s="28" t="str">
        <f t="shared" si="4"/>
        <v>x</v>
      </c>
      <c r="H108" s="29">
        <f t="shared" si="5"/>
        <v>-742842.26</v>
      </c>
    </row>
    <row r="109" spans="1:8" ht="12.75" customHeight="1" x14ac:dyDescent="0.25">
      <c r="A109" s="17" t="s">
        <v>284</v>
      </c>
      <c r="B109" s="18" t="s">
        <v>51</v>
      </c>
      <c r="C109" s="19">
        <v>2281433614.6399999</v>
      </c>
      <c r="D109" s="19">
        <v>4385657945</v>
      </c>
      <c r="E109" s="19">
        <v>2525812217.4400001</v>
      </c>
      <c r="F109" s="20">
        <f t="shared" si="3"/>
        <v>110.71162453431992</v>
      </c>
      <c r="G109" s="20">
        <f t="shared" si="4"/>
        <v>57.592549376077706</v>
      </c>
      <c r="H109" s="21">
        <f t="shared" si="5"/>
        <v>244378602.80000019</v>
      </c>
    </row>
    <row r="110" spans="1:8" ht="12.75" customHeight="1" x14ac:dyDescent="0.25">
      <c r="A110" s="23" t="s">
        <v>285</v>
      </c>
      <c r="B110" s="18" t="s">
        <v>52</v>
      </c>
      <c r="C110" s="19">
        <v>2281433614.6399999</v>
      </c>
      <c r="D110" s="19">
        <v>4385657945</v>
      </c>
      <c r="E110" s="19">
        <v>2525812217.4400001</v>
      </c>
      <c r="F110" s="20">
        <f t="shared" si="3"/>
        <v>110.71162453431992</v>
      </c>
      <c r="G110" s="20">
        <f t="shared" si="4"/>
        <v>57.592549376077706</v>
      </c>
      <c r="H110" s="21">
        <f t="shared" si="5"/>
        <v>244378602.80000019</v>
      </c>
    </row>
    <row r="111" spans="1:8" ht="12.75" customHeight="1" x14ac:dyDescent="0.25">
      <c r="A111" s="25" t="s">
        <v>241</v>
      </c>
      <c r="B111" s="26" t="s">
        <v>8</v>
      </c>
      <c r="C111" s="27">
        <v>2157050730.2399998</v>
      </c>
      <c r="D111" s="27">
        <v>3759472652</v>
      </c>
      <c r="E111" s="27">
        <v>2336797489.02</v>
      </c>
      <c r="F111" s="28">
        <f t="shared" si="3"/>
        <v>108.33298708556572</v>
      </c>
      <c r="G111" s="28">
        <f t="shared" si="4"/>
        <v>62.157587122673931</v>
      </c>
      <c r="H111" s="29">
        <f t="shared" si="5"/>
        <v>179746758.78000021</v>
      </c>
    </row>
    <row r="112" spans="1:8" ht="12.75" customHeight="1" x14ac:dyDescent="0.25">
      <c r="A112" s="25" t="s">
        <v>242</v>
      </c>
      <c r="B112" s="26" t="s">
        <v>9</v>
      </c>
      <c r="C112" s="27">
        <v>124382884.40000001</v>
      </c>
      <c r="D112" s="27">
        <v>626185293</v>
      </c>
      <c r="E112" s="27">
        <v>189014728.41999999</v>
      </c>
      <c r="F112" s="28">
        <f t="shared" si="3"/>
        <v>151.9620077406727</v>
      </c>
      <c r="G112" s="28">
        <f t="shared" si="4"/>
        <v>30.185111425157661</v>
      </c>
      <c r="H112" s="29">
        <f t="shared" si="5"/>
        <v>64631844.019999981</v>
      </c>
    </row>
    <row r="113" spans="1:8" ht="12.75" customHeight="1" x14ac:dyDescent="0.25">
      <c r="A113" s="17" t="s">
        <v>286</v>
      </c>
      <c r="B113" s="18" t="s">
        <v>53</v>
      </c>
      <c r="C113" s="19">
        <v>19460691.289999999</v>
      </c>
      <c r="D113" s="19">
        <v>66579284</v>
      </c>
      <c r="E113" s="19">
        <v>26398774.600000001</v>
      </c>
      <c r="F113" s="20">
        <f t="shared" si="3"/>
        <v>135.65178238845596</v>
      </c>
      <c r="G113" s="20">
        <f t="shared" si="4"/>
        <v>39.650132915217299</v>
      </c>
      <c r="H113" s="21">
        <f t="shared" si="5"/>
        <v>6938083.3100000024</v>
      </c>
    </row>
    <row r="114" spans="1:8" ht="12.75" customHeight="1" x14ac:dyDescent="0.25">
      <c r="A114" s="23" t="s">
        <v>287</v>
      </c>
      <c r="B114" s="18" t="s">
        <v>54</v>
      </c>
      <c r="C114" s="19">
        <v>16491427.539999999</v>
      </c>
      <c r="D114" s="19">
        <v>60953498</v>
      </c>
      <c r="E114" s="19">
        <v>22705673.370000001</v>
      </c>
      <c r="F114" s="20">
        <f t="shared" si="3"/>
        <v>137.68167319007</v>
      </c>
      <c r="G114" s="20">
        <f t="shared" si="4"/>
        <v>37.250812693309257</v>
      </c>
      <c r="H114" s="21">
        <f t="shared" si="5"/>
        <v>6214245.8300000019</v>
      </c>
    </row>
    <row r="115" spans="1:8" ht="12.75" customHeight="1" x14ac:dyDescent="0.25">
      <c r="A115" s="25" t="s">
        <v>241</v>
      </c>
      <c r="B115" s="26" t="s">
        <v>8</v>
      </c>
      <c r="C115" s="27">
        <v>16487242.039999999</v>
      </c>
      <c r="D115" s="27">
        <v>60638498</v>
      </c>
      <c r="E115" s="27">
        <v>22630107.390000001</v>
      </c>
      <c r="F115" s="28">
        <f t="shared" si="3"/>
        <v>137.25829544502764</v>
      </c>
      <c r="G115" s="28">
        <f t="shared" si="4"/>
        <v>37.319703053990558</v>
      </c>
      <c r="H115" s="29">
        <f t="shared" si="5"/>
        <v>6142865.3500000015</v>
      </c>
    </row>
    <row r="116" spans="1:8" ht="12.75" customHeight="1" x14ac:dyDescent="0.25">
      <c r="A116" s="25" t="s">
        <v>242</v>
      </c>
      <c r="B116" s="26" t="s">
        <v>9</v>
      </c>
      <c r="C116" s="27">
        <v>4185.5</v>
      </c>
      <c r="D116" s="27">
        <v>315000</v>
      </c>
      <c r="E116" s="27">
        <v>75565.98</v>
      </c>
      <c r="F116" s="28">
        <f t="shared" si="3"/>
        <v>1805.4230080038228</v>
      </c>
      <c r="G116" s="28">
        <f t="shared" si="4"/>
        <v>23.9892</v>
      </c>
      <c r="H116" s="29">
        <f t="shared" si="5"/>
        <v>71380.479999999996</v>
      </c>
    </row>
    <row r="117" spans="1:8" ht="12.75" customHeight="1" x14ac:dyDescent="0.25">
      <c r="A117" s="23" t="s">
        <v>288</v>
      </c>
      <c r="B117" s="18" t="s">
        <v>55</v>
      </c>
      <c r="C117" s="19">
        <v>2969263.75</v>
      </c>
      <c r="D117" s="19">
        <v>5625786</v>
      </c>
      <c r="E117" s="19">
        <v>3693101.23</v>
      </c>
      <c r="F117" s="20">
        <f t="shared" si="3"/>
        <v>124.37767544227083</v>
      </c>
      <c r="G117" s="20">
        <f t="shared" si="4"/>
        <v>65.645960048960276</v>
      </c>
      <c r="H117" s="21">
        <f t="shared" si="5"/>
        <v>723837.48</v>
      </c>
    </row>
    <row r="118" spans="1:8" ht="12.75" customHeight="1" x14ac:dyDescent="0.25">
      <c r="A118" s="25" t="s">
        <v>241</v>
      </c>
      <c r="B118" s="26" t="s">
        <v>8</v>
      </c>
      <c r="C118" s="27">
        <v>2968985.95</v>
      </c>
      <c r="D118" s="27">
        <v>5617786</v>
      </c>
      <c r="E118" s="27">
        <v>3687767.87</v>
      </c>
      <c r="F118" s="28">
        <f t="shared" si="3"/>
        <v>124.20967738159891</v>
      </c>
      <c r="G118" s="28">
        <f t="shared" si="4"/>
        <v>65.644506038499856</v>
      </c>
      <c r="H118" s="29">
        <f t="shared" si="5"/>
        <v>718781.91999999993</v>
      </c>
    </row>
    <row r="119" spans="1:8" ht="12.75" customHeight="1" x14ac:dyDescent="0.25">
      <c r="A119" s="25" t="s">
        <v>242</v>
      </c>
      <c r="B119" s="26" t="s">
        <v>9</v>
      </c>
      <c r="C119" s="27">
        <v>277.8</v>
      </c>
      <c r="D119" s="27">
        <v>8000</v>
      </c>
      <c r="E119" s="27">
        <v>5333.36</v>
      </c>
      <c r="F119" s="28">
        <f t="shared" si="3"/>
        <v>1919.8560115190783</v>
      </c>
      <c r="G119" s="28">
        <f t="shared" si="4"/>
        <v>66.667000000000002</v>
      </c>
      <c r="H119" s="29">
        <f t="shared" si="5"/>
        <v>5055.5599999999995</v>
      </c>
    </row>
    <row r="120" spans="1:8" ht="12.75" customHeight="1" x14ac:dyDescent="0.25">
      <c r="A120" s="17" t="s">
        <v>289</v>
      </c>
      <c r="B120" s="18" t="s">
        <v>56</v>
      </c>
      <c r="C120" s="19">
        <v>104731484.11</v>
      </c>
      <c r="D120" s="19">
        <v>264986290</v>
      </c>
      <c r="E120" s="19">
        <v>133678940.63</v>
      </c>
      <c r="F120" s="20">
        <f t="shared" si="3"/>
        <v>127.63968902569577</v>
      </c>
      <c r="G120" s="20">
        <f t="shared" si="4"/>
        <v>50.44749320049727</v>
      </c>
      <c r="H120" s="21">
        <f t="shared" si="5"/>
        <v>28947456.519999996</v>
      </c>
    </row>
    <row r="121" spans="1:8" ht="12.75" customHeight="1" x14ac:dyDescent="0.25">
      <c r="A121" s="23" t="s">
        <v>290</v>
      </c>
      <c r="B121" s="18" t="s">
        <v>57</v>
      </c>
      <c r="C121" s="19">
        <v>104731484.11</v>
      </c>
      <c r="D121" s="19">
        <v>264986290</v>
      </c>
      <c r="E121" s="19">
        <v>133678940.63</v>
      </c>
      <c r="F121" s="20">
        <f t="shared" si="3"/>
        <v>127.63968902569577</v>
      </c>
      <c r="G121" s="20">
        <f t="shared" si="4"/>
        <v>50.44749320049727</v>
      </c>
      <c r="H121" s="21">
        <f t="shared" si="5"/>
        <v>28947456.519999996</v>
      </c>
    </row>
    <row r="122" spans="1:8" ht="12.75" customHeight="1" x14ac:dyDescent="0.25">
      <c r="A122" s="25" t="s">
        <v>241</v>
      </c>
      <c r="B122" s="26" t="s">
        <v>8</v>
      </c>
      <c r="C122" s="27">
        <v>77578977</v>
      </c>
      <c r="D122" s="27">
        <v>159759032</v>
      </c>
      <c r="E122" s="27">
        <v>91652903.349999994</v>
      </c>
      <c r="F122" s="28">
        <f t="shared" si="3"/>
        <v>118.14141780962129</v>
      </c>
      <c r="G122" s="28">
        <f t="shared" si="4"/>
        <v>57.36946587783531</v>
      </c>
      <c r="H122" s="29">
        <f t="shared" si="5"/>
        <v>14073926.349999994</v>
      </c>
    </row>
    <row r="123" spans="1:8" ht="12.75" customHeight="1" x14ac:dyDescent="0.25">
      <c r="A123" s="25" t="s">
        <v>242</v>
      </c>
      <c r="B123" s="26" t="s">
        <v>9</v>
      </c>
      <c r="C123" s="27">
        <v>27152507.109999999</v>
      </c>
      <c r="D123" s="27">
        <v>105227258</v>
      </c>
      <c r="E123" s="27">
        <v>42026037.280000001</v>
      </c>
      <c r="F123" s="28">
        <f t="shared" si="3"/>
        <v>154.77774155345762</v>
      </c>
      <c r="G123" s="28">
        <f t="shared" si="4"/>
        <v>39.93835635249566</v>
      </c>
      <c r="H123" s="29">
        <f t="shared" si="5"/>
        <v>14873530.170000002</v>
      </c>
    </row>
    <row r="124" spans="1:8" ht="12.75" customHeight="1" x14ac:dyDescent="0.25">
      <c r="A124" s="17" t="s">
        <v>291</v>
      </c>
      <c r="B124" s="18" t="s">
        <v>58</v>
      </c>
      <c r="C124" s="19"/>
      <c r="D124" s="19">
        <v>11590712</v>
      </c>
      <c r="E124" s="19">
        <v>3453028.91</v>
      </c>
      <c r="F124" s="20" t="str">
        <f t="shared" si="3"/>
        <v>x</v>
      </c>
      <c r="G124" s="20">
        <f t="shared" si="4"/>
        <v>29.791344224582584</v>
      </c>
      <c r="H124" s="21">
        <f t="shared" si="5"/>
        <v>3453028.91</v>
      </c>
    </row>
    <row r="125" spans="1:8" ht="12.75" customHeight="1" x14ac:dyDescent="0.25">
      <c r="A125" s="23" t="s">
        <v>292</v>
      </c>
      <c r="B125" s="18" t="s">
        <v>59</v>
      </c>
      <c r="C125" s="19"/>
      <c r="D125" s="19">
        <v>11590712</v>
      </c>
      <c r="E125" s="19">
        <v>3453028.91</v>
      </c>
      <c r="F125" s="20" t="str">
        <f t="shared" si="3"/>
        <v>x</v>
      </c>
      <c r="G125" s="20">
        <f t="shared" si="4"/>
        <v>29.791344224582584</v>
      </c>
      <c r="H125" s="21">
        <f t="shared" si="5"/>
        <v>3453028.91</v>
      </c>
    </row>
    <row r="126" spans="1:8" ht="12.75" customHeight="1" x14ac:dyDescent="0.25">
      <c r="A126" s="25" t="s">
        <v>241</v>
      </c>
      <c r="B126" s="26" t="s">
        <v>8</v>
      </c>
      <c r="C126" s="27"/>
      <c r="D126" s="27">
        <v>10854062</v>
      </c>
      <c r="E126" s="27">
        <v>3403848.78</v>
      </c>
      <c r="F126" s="28" t="str">
        <f t="shared" si="3"/>
        <v>x</v>
      </c>
      <c r="G126" s="28">
        <f t="shared" si="4"/>
        <v>31.360137614839495</v>
      </c>
      <c r="H126" s="29">
        <f t="shared" si="5"/>
        <v>3403848.78</v>
      </c>
    </row>
    <row r="127" spans="1:8" ht="12.75" customHeight="1" x14ac:dyDescent="0.25">
      <c r="A127" s="25" t="s">
        <v>242</v>
      </c>
      <c r="B127" s="26" t="s">
        <v>9</v>
      </c>
      <c r="C127" s="27"/>
      <c r="D127" s="27">
        <v>736650</v>
      </c>
      <c r="E127" s="27">
        <v>49180.13</v>
      </c>
      <c r="F127" s="28" t="str">
        <f t="shared" si="3"/>
        <v>x</v>
      </c>
      <c r="G127" s="28">
        <f t="shared" si="4"/>
        <v>6.6761867915563693</v>
      </c>
      <c r="H127" s="29">
        <f t="shared" si="5"/>
        <v>49180.13</v>
      </c>
    </row>
    <row r="128" spans="1:8" ht="12.75" customHeight="1" x14ac:dyDescent="0.25">
      <c r="A128" s="17" t="s">
        <v>293</v>
      </c>
      <c r="B128" s="18" t="s">
        <v>60</v>
      </c>
      <c r="C128" s="19"/>
      <c r="D128" s="19">
        <v>246848929</v>
      </c>
      <c r="E128" s="19">
        <v>154815091.38999999</v>
      </c>
      <c r="F128" s="20" t="str">
        <f t="shared" si="3"/>
        <v>x</v>
      </c>
      <c r="G128" s="20">
        <f t="shared" si="4"/>
        <v>62.716533556440901</v>
      </c>
      <c r="H128" s="21">
        <f t="shared" si="5"/>
        <v>154815091.38999999</v>
      </c>
    </row>
    <row r="129" spans="1:8" ht="12.75" customHeight="1" x14ac:dyDescent="0.25">
      <c r="A129" s="23" t="s">
        <v>294</v>
      </c>
      <c r="B129" s="18" t="s">
        <v>61</v>
      </c>
      <c r="C129" s="19"/>
      <c r="D129" s="19">
        <v>246848929</v>
      </c>
      <c r="E129" s="19">
        <v>154815091.38999999</v>
      </c>
      <c r="F129" s="20" t="str">
        <f t="shared" si="3"/>
        <v>x</v>
      </c>
      <c r="G129" s="20">
        <f t="shared" si="4"/>
        <v>62.716533556440901</v>
      </c>
      <c r="H129" s="21">
        <f t="shared" si="5"/>
        <v>154815091.38999999</v>
      </c>
    </row>
    <row r="130" spans="1:8" ht="12.75" customHeight="1" x14ac:dyDescent="0.25">
      <c r="A130" s="25" t="s">
        <v>241</v>
      </c>
      <c r="B130" s="26" t="s">
        <v>8</v>
      </c>
      <c r="C130" s="27"/>
      <c r="D130" s="27">
        <v>245988109</v>
      </c>
      <c r="E130" s="27">
        <v>154672470.80000001</v>
      </c>
      <c r="F130" s="28" t="str">
        <f t="shared" si="3"/>
        <v>x</v>
      </c>
      <c r="G130" s="28">
        <f t="shared" si="4"/>
        <v>62.878027490345076</v>
      </c>
      <c r="H130" s="29">
        <f t="shared" si="5"/>
        <v>154672470.80000001</v>
      </c>
    </row>
    <row r="131" spans="1:8" ht="12.75" customHeight="1" x14ac:dyDescent="0.25">
      <c r="A131" s="25" t="s">
        <v>242</v>
      </c>
      <c r="B131" s="26" t="s">
        <v>9</v>
      </c>
      <c r="C131" s="27"/>
      <c r="D131" s="27">
        <v>860820</v>
      </c>
      <c r="E131" s="27">
        <v>142620.59</v>
      </c>
      <c r="F131" s="28" t="str">
        <f t="shared" ref="F131:F194" si="6">IF(C131=0,"x",E131/C131*100)</f>
        <v>x</v>
      </c>
      <c r="G131" s="28">
        <f t="shared" ref="G131:G194" si="7">IF(D131=0,"x",E131/D131*100)</f>
        <v>16.567992147022608</v>
      </c>
      <c r="H131" s="29">
        <f t="shared" si="5"/>
        <v>142620.59</v>
      </c>
    </row>
    <row r="132" spans="1:8" ht="12.75" customHeight="1" x14ac:dyDescent="0.25">
      <c r="A132" s="17" t="s">
        <v>295</v>
      </c>
      <c r="B132" s="18" t="s">
        <v>62</v>
      </c>
      <c r="C132" s="19">
        <v>3447400381.6900001</v>
      </c>
      <c r="D132" s="19">
        <v>5228000816</v>
      </c>
      <c r="E132" s="19">
        <v>3266214265.4899998</v>
      </c>
      <c r="F132" s="20">
        <f t="shared" si="6"/>
        <v>94.744268256094514</v>
      </c>
      <c r="G132" s="20">
        <f t="shared" si="7"/>
        <v>62.475397010152257</v>
      </c>
      <c r="H132" s="21">
        <f t="shared" ref="H132:H195" si="8">+E132-C132</f>
        <v>-181186116.20000029</v>
      </c>
    </row>
    <row r="133" spans="1:8" ht="12.75" customHeight="1" x14ac:dyDescent="0.25">
      <c r="A133" s="23" t="s">
        <v>296</v>
      </c>
      <c r="B133" s="18" t="s">
        <v>63</v>
      </c>
      <c r="C133" s="19">
        <v>3239196563.5300002</v>
      </c>
      <c r="D133" s="19">
        <v>4439981361</v>
      </c>
      <c r="E133" s="19">
        <v>2882821003.8899999</v>
      </c>
      <c r="F133" s="20">
        <f t="shared" si="6"/>
        <v>88.998026126218448</v>
      </c>
      <c r="G133" s="20">
        <f t="shared" si="7"/>
        <v>64.928673557330271</v>
      </c>
      <c r="H133" s="21">
        <f t="shared" si="8"/>
        <v>-356375559.64000034</v>
      </c>
    </row>
    <row r="134" spans="1:8" ht="12.75" customHeight="1" x14ac:dyDescent="0.25">
      <c r="A134" s="25" t="s">
        <v>241</v>
      </c>
      <c r="B134" s="26" t="s">
        <v>8</v>
      </c>
      <c r="C134" s="27">
        <v>2681501946.3200002</v>
      </c>
      <c r="D134" s="27">
        <v>4024958682</v>
      </c>
      <c r="E134" s="27">
        <v>2680691716.8800001</v>
      </c>
      <c r="F134" s="28">
        <f t="shared" si="6"/>
        <v>99.969784491817663</v>
      </c>
      <c r="G134" s="28">
        <f t="shared" si="7"/>
        <v>66.601720133632909</v>
      </c>
      <c r="H134" s="29">
        <f t="shared" si="8"/>
        <v>-810229.44000005722</v>
      </c>
    </row>
    <row r="135" spans="1:8" ht="12.75" customHeight="1" x14ac:dyDescent="0.25">
      <c r="A135" s="25" t="s">
        <v>242</v>
      </c>
      <c r="B135" s="26" t="s">
        <v>9</v>
      </c>
      <c r="C135" s="27">
        <v>557694617.21000004</v>
      </c>
      <c r="D135" s="27">
        <v>415022679</v>
      </c>
      <c r="E135" s="27">
        <v>202129287.00999999</v>
      </c>
      <c r="F135" s="28">
        <f t="shared" si="6"/>
        <v>36.243722060865466</v>
      </c>
      <c r="G135" s="28">
        <f t="shared" si="7"/>
        <v>48.703190750209579</v>
      </c>
      <c r="H135" s="29">
        <f t="shared" si="8"/>
        <v>-355565330.20000005</v>
      </c>
    </row>
    <row r="136" spans="1:8" ht="12.75" customHeight="1" x14ac:dyDescent="0.25">
      <c r="A136" s="23" t="s">
        <v>297</v>
      </c>
      <c r="B136" s="18" t="s">
        <v>64</v>
      </c>
      <c r="C136" s="19">
        <v>97436243.170000002</v>
      </c>
      <c r="D136" s="19">
        <v>362697744</v>
      </c>
      <c r="E136" s="19">
        <v>135754330.94</v>
      </c>
      <c r="F136" s="20">
        <f t="shared" si="6"/>
        <v>139.3263189582805</v>
      </c>
      <c r="G136" s="20">
        <f t="shared" si="7"/>
        <v>37.429053029896977</v>
      </c>
      <c r="H136" s="21">
        <f t="shared" si="8"/>
        <v>38318087.769999996</v>
      </c>
    </row>
    <row r="137" spans="1:8" ht="12.75" customHeight="1" x14ac:dyDescent="0.25">
      <c r="A137" s="25" t="s">
        <v>241</v>
      </c>
      <c r="B137" s="26" t="s">
        <v>8</v>
      </c>
      <c r="C137" s="27">
        <v>96766884.540000007</v>
      </c>
      <c r="D137" s="27">
        <v>361707744</v>
      </c>
      <c r="E137" s="27">
        <v>135624510.88999999</v>
      </c>
      <c r="F137" s="28">
        <f t="shared" si="6"/>
        <v>140.1559133940471</v>
      </c>
      <c r="G137" s="28">
        <f t="shared" si="7"/>
        <v>37.495606090755963</v>
      </c>
      <c r="H137" s="29">
        <f t="shared" si="8"/>
        <v>38857626.349999979</v>
      </c>
    </row>
    <row r="138" spans="1:8" ht="12.75" customHeight="1" x14ac:dyDescent="0.25">
      <c r="A138" s="25" t="s">
        <v>242</v>
      </c>
      <c r="B138" s="26" t="s">
        <v>9</v>
      </c>
      <c r="C138" s="27">
        <v>669358.63</v>
      </c>
      <c r="D138" s="27">
        <v>990000</v>
      </c>
      <c r="E138" s="27">
        <v>129820.05</v>
      </c>
      <c r="F138" s="28">
        <f t="shared" si="6"/>
        <v>19.394692797193038</v>
      </c>
      <c r="G138" s="28">
        <f t="shared" si="7"/>
        <v>13.113136363636363</v>
      </c>
      <c r="H138" s="29">
        <f t="shared" si="8"/>
        <v>-539538.57999999996</v>
      </c>
    </row>
    <row r="139" spans="1:8" ht="12.75" customHeight="1" x14ac:dyDescent="0.25">
      <c r="A139" s="23" t="s">
        <v>298</v>
      </c>
      <c r="B139" s="18" t="s">
        <v>65</v>
      </c>
      <c r="C139" s="19">
        <v>9582203.4700000007</v>
      </c>
      <c r="D139" s="19">
        <v>17430952</v>
      </c>
      <c r="E139" s="19">
        <v>8991897.9399999995</v>
      </c>
      <c r="F139" s="20">
        <f t="shared" si="6"/>
        <v>93.839563813812433</v>
      </c>
      <c r="G139" s="20">
        <f t="shared" si="7"/>
        <v>51.58581091841684</v>
      </c>
      <c r="H139" s="21">
        <f t="shared" si="8"/>
        <v>-590305.53000000119</v>
      </c>
    </row>
    <row r="140" spans="1:8" ht="12.75" customHeight="1" x14ac:dyDescent="0.25">
      <c r="A140" s="25" t="s">
        <v>241</v>
      </c>
      <c r="B140" s="26" t="s">
        <v>8</v>
      </c>
      <c r="C140" s="27">
        <v>9390891.7100000009</v>
      </c>
      <c r="D140" s="27">
        <v>16280952</v>
      </c>
      <c r="E140" s="27">
        <v>8835877.5700000003</v>
      </c>
      <c r="F140" s="28">
        <f t="shared" si="6"/>
        <v>94.089867531866147</v>
      </c>
      <c r="G140" s="28">
        <f t="shared" si="7"/>
        <v>54.271258646300289</v>
      </c>
      <c r="H140" s="29">
        <f t="shared" si="8"/>
        <v>-555014.1400000006</v>
      </c>
    </row>
    <row r="141" spans="1:8" ht="12.75" customHeight="1" x14ac:dyDescent="0.25">
      <c r="A141" s="25" t="s">
        <v>242</v>
      </c>
      <c r="B141" s="26" t="s">
        <v>9</v>
      </c>
      <c r="C141" s="27">
        <v>191311.76</v>
      </c>
      <c r="D141" s="27">
        <v>1150000</v>
      </c>
      <c r="E141" s="27">
        <v>156020.37</v>
      </c>
      <c r="F141" s="28">
        <f t="shared" si="6"/>
        <v>81.552942694165793</v>
      </c>
      <c r="G141" s="28">
        <f t="shared" si="7"/>
        <v>13.566988695652174</v>
      </c>
      <c r="H141" s="29">
        <f t="shared" si="8"/>
        <v>-35291.390000000014</v>
      </c>
    </row>
    <row r="142" spans="1:8" ht="12.75" customHeight="1" x14ac:dyDescent="0.25">
      <c r="A142" s="23" t="s">
        <v>299</v>
      </c>
      <c r="B142" s="18" t="s">
        <v>66</v>
      </c>
      <c r="C142" s="19">
        <v>5979724.3899999997</v>
      </c>
      <c r="D142" s="19">
        <v>13071833</v>
      </c>
      <c r="E142" s="19">
        <v>6098662.4100000001</v>
      </c>
      <c r="F142" s="20">
        <f t="shared" si="6"/>
        <v>101.98902177162049</v>
      </c>
      <c r="G142" s="20">
        <f t="shared" si="7"/>
        <v>46.654990237405883</v>
      </c>
      <c r="H142" s="21">
        <f t="shared" si="8"/>
        <v>118938.02000000048</v>
      </c>
    </row>
    <row r="143" spans="1:8" ht="12.75" customHeight="1" x14ac:dyDescent="0.25">
      <c r="A143" s="25" t="s">
        <v>241</v>
      </c>
      <c r="B143" s="26" t="s">
        <v>8</v>
      </c>
      <c r="C143" s="27">
        <v>5871297.71</v>
      </c>
      <c r="D143" s="27">
        <v>11465833</v>
      </c>
      <c r="E143" s="27">
        <v>6069040.5300000003</v>
      </c>
      <c r="F143" s="28">
        <f t="shared" si="6"/>
        <v>103.36795764355816</v>
      </c>
      <c r="G143" s="28">
        <f t="shared" si="7"/>
        <v>52.931527347380694</v>
      </c>
      <c r="H143" s="29">
        <f t="shared" si="8"/>
        <v>197742.8200000003</v>
      </c>
    </row>
    <row r="144" spans="1:8" ht="12.75" customHeight="1" x14ac:dyDescent="0.25">
      <c r="A144" s="25" t="s">
        <v>242</v>
      </c>
      <c r="B144" s="26" t="s">
        <v>9</v>
      </c>
      <c r="C144" s="27">
        <v>108426.68</v>
      </c>
      <c r="D144" s="27">
        <v>1606000</v>
      </c>
      <c r="E144" s="27">
        <v>29621.88</v>
      </c>
      <c r="F144" s="28">
        <f t="shared" si="6"/>
        <v>27.319733482570896</v>
      </c>
      <c r="G144" s="28">
        <f t="shared" si="7"/>
        <v>1.8444508094645082</v>
      </c>
      <c r="H144" s="29">
        <f t="shared" si="8"/>
        <v>-78804.799999999988</v>
      </c>
    </row>
    <row r="145" spans="1:8" ht="12.75" customHeight="1" x14ac:dyDescent="0.25">
      <c r="A145" s="23" t="s">
        <v>300</v>
      </c>
      <c r="B145" s="18" t="s">
        <v>67</v>
      </c>
      <c r="C145" s="19">
        <v>95205647.129999995</v>
      </c>
      <c r="D145" s="19">
        <v>394818926</v>
      </c>
      <c r="E145" s="19">
        <v>232548370.31</v>
      </c>
      <c r="F145" s="20">
        <f t="shared" si="6"/>
        <v>244.25900912417862</v>
      </c>
      <c r="G145" s="20">
        <f t="shared" si="7"/>
        <v>58.900005799114098</v>
      </c>
      <c r="H145" s="21">
        <f t="shared" si="8"/>
        <v>137342723.18000001</v>
      </c>
    </row>
    <row r="146" spans="1:8" ht="12.75" customHeight="1" x14ac:dyDescent="0.25">
      <c r="A146" s="25" t="s">
        <v>241</v>
      </c>
      <c r="B146" s="26" t="s">
        <v>8</v>
      </c>
      <c r="C146" s="27">
        <v>91066630.629999995</v>
      </c>
      <c r="D146" s="27">
        <v>382638926</v>
      </c>
      <c r="E146" s="27">
        <v>231509237.18000001</v>
      </c>
      <c r="F146" s="28">
        <f t="shared" si="6"/>
        <v>254.21961433997993</v>
      </c>
      <c r="G146" s="28">
        <f t="shared" si="7"/>
        <v>60.503315645413458</v>
      </c>
      <c r="H146" s="29">
        <f t="shared" si="8"/>
        <v>140442606.55000001</v>
      </c>
    </row>
    <row r="147" spans="1:8" ht="12.75" customHeight="1" x14ac:dyDescent="0.25">
      <c r="A147" s="25" t="s">
        <v>242</v>
      </c>
      <c r="B147" s="26" t="s">
        <v>9</v>
      </c>
      <c r="C147" s="27">
        <v>4139016.5</v>
      </c>
      <c r="D147" s="27">
        <v>12180000</v>
      </c>
      <c r="E147" s="27">
        <v>1039133.13</v>
      </c>
      <c r="F147" s="28">
        <f t="shared" si="6"/>
        <v>25.105798201094391</v>
      </c>
      <c r="G147" s="28">
        <f t="shared" si="7"/>
        <v>8.5314706896551726</v>
      </c>
      <c r="H147" s="29">
        <f t="shared" si="8"/>
        <v>-3099883.37</v>
      </c>
    </row>
    <row r="148" spans="1:8" ht="12.75" customHeight="1" x14ac:dyDescent="0.25">
      <c r="A148" s="17" t="s">
        <v>301</v>
      </c>
      <c r="B148" s="18" t="s">
        <v>68</v>
      </c>
      <c r="C148" s="19">
        <v>542621843.87</v>
      </c>
      <c r="D148" s="19">
        <v>1079133430</v>
      </c>
      <c r="E148" s="19">
        <v>536256442.98000002</v>
      </c>
      <c r="F148" s="20">
        <f t="shared" si="6"/>
        <v>98.826917684588281</v>
      </c>
      <c r="G148" s="20">
        <f t="shared" si="7"/>
        <v>49.693247199282858</v>
      </c>
      <c r="H148" s="21">
        <f t="shared" si="8"/>
        <v>-6365400.8899999857</v>
      </c>
    </row>
    <row r="149" spans="1:8" ht="12.75" customHeight="1" x14ac:dyDescent="0.25">
      <c r="A149" s="23" t="s">
        <v>302</v>
      </c>
      <c r="B149" s="18" t="s">
        <v>69</v>
      </c>
      <c r="C149" s="19">
        <v>517679219.94999999</v>
      </c>
      <c r="D149" s="19">
        <v>1036767040</v>
      </c>
      <c r="E149" s="19">
        <v>520126052.38999999</v>
      </c>
      <c r="F149" s="20">
        <f t="shared" si="6"/>
        <v>100.47265417380214</v>
      </c>
      <c r="G149" s="20">
        <f t="shared" si="7"/>
        <v>50.168073667735428</v>
      </c>
      <c r="H149" s="21">
        <f t="shared" si="8"/>
        <v>2446832.4399999976</v>
      </c>
    </row>
    <row r="150" spans="1:8" ht="12.75" customHeight="1" x14ac:dyDescent="0.25">
      <c r="A150" s="25" t="s">
        <v>241</v>
      </c>
      <c r="B150" s="26" t="s">
        <v>8</v>
      </c>
      <c r="C150" s="27">
        <v>517279920.39999998</v>
      </c>
      <c r="D150" s="27">
        <v>1029315040</v>
      </c>
      <c r="E150" s="27">
        <v>516265781.41000003</v>
      </c>
      <c r="F150" s="28">
        <f t="shared" si="6"/>
        <v>99.803947736997841</v>
      </c>
      <c r="G150" s="28">
        <f t="shared" si="7"/>
        <v>50.156245789432944</v>
      </c>
      <c r="H150" s="29">
        <f t="shared" si="8"/>
        <v>-1014138.9899999499</v>
      </c>
    </row>
    <row r="151" spans="1:8" ht="12.75" customHeight="1" x14ac:dyDescent="0.25">
      <c r="A151" s="25" t="s">
        <v>242</v>
      </c>
      <c r="B151" s="26" t="s">
        <v>9</v>
      </c>
      <c r="C151" s="27">
        <v>399299.55</v>
      </c>
      <c r="D151" s="27">
        <v>7452000</v>
      </c>
      <c r="E151" s="27">
        <v>3860270.98</v>
      </c>
      <c r="F151" s="28">
        <f t="shared" si="6"/>
        <v>966.76066376733957</v>
      </c>
      <c r="G151" s="28">
        <f t="shared" si="7"/>
        <v>51.801811325818569</v>
      </c>
      <c r="H151" s="29">
        <f t="shared" si="8"/>
        <v>3460971.43</v>
      </c>
    </row>
    <row r="152" spans="1:8" ht="12.75" customHeight="1" x14ac:dyDescent="0.25">
      <c r="A152" s="23" t="s">
        <v>303</v>
      </c>
      <c r="B152" s="18" t="s">
        <v>70</v>
      </c>
      <c r="C152" s="19">
        <v>18890553.489999998</v>
      </c>
      <c r="D152" s="19">
        <v>34471390</v>
      </c>
      <c r="E152" s="19">
        <v>13836972</v>
      </c>
      <c r="F152" s="20">
        <f t="shared" si="6"/>
        <v>73.248102589078783</v>
      </c>
      <c r="G152" s="20">
        <f t="shared" si="7"/>
        <v>40.140452705852589</v>
      </c>
      <c r="H152" s="21">
        <f t="shared" si="8"/>
        <v>-5053581.4899999984</v>
      </c>
    </row>
    <row r="153" spans="1:8" ht="12.75" customHeight="1" x14ac:dyDescent="0.25">
      <c r="A153" s="25" t="s">
        <v>241</v>
      </c>
      <c r="B153" s="26" t="s">
        <v>8</v>
      </c>
      <c r="C153" s="27">
        <v>6700245.7599999998</v>
      </c>
      <c r="D153" s="27">
        <v>26601390</v>
      </c>
      <c r="E153" s="27">
        <v>13232314.060000001</v>
      </c>
      <c r="F153" s="28">
        <f t="shared" si="6"/>
        <v>197.48998072572192</v>
      </c>
      <c r="G153" s="28">
        <f t="shared" si="7"/>
        <v>49.742942229710557</v>
      </c>
      <c r="H153" s="29">
        <f t="shared" si="8"/>
        <v>6532068.3000000007</v>
      </c>
    </row>
    <row r="154" spans="1:8" ht="12.75" customHeight="1" x14ac:dyDescent="0.25">
      <c r="A154" s="25" t="s">
        <v>242</v>
      </c>
      <c r="B154" s="26" t="s">
        <v>9</v>
      </c>
      <c r="C154" s="27">
        <v>12190307.73</v>
      </c>
      <c r="D154" s="27">
        <v>7870000</v>
      </c>
      <c r="E154" s="27">
        <v>604657.93999999994</v>
      </c>
      <c r="F154" s="28">
        <f t="shared" si="6"/>
        <v>4.9601532085359414</v>
      </c>
      <c r="G154" s="28">
        <f t="shared" si="7"/>
        <v>7.6830742058449806</v>
      </c>
      <c r="H154" s="29">
        <f t="shared" si="8"/>
        <v>-11585649.790000001</v>
      </c>
    </row>
    <row r="155" spans="1:8" ht="12.75" customHeight="1" x14ac:dyDescent="0.25">
      <c r="A155" s="23" t="s">
        <v>304</v>
      </c>
      <c r="B155" s="18" t="s">
        <v>71</v>
      </c>
      <c r="C155" s="19">
        <v>6052070.4299999997</v>
      </c>
      <c r="D155" s="19">
        <v>7895000</v>
      </c>
      <c r="E155" s="19">
        <v>2293418.59</v>
      </c>
      <c r="F155" s="20">
        <f t="shared" si="6"/>
        <v>37.894776944953698</v>
      </c>
      <c r="G155" s="20">
        <f t="shared" si="7"/>
        <v>29.049000506649776</v>
      </c>
      <c r="H155" s="21">
        <f t="shared" si="8"/>
        <v>-3758651.84</v>
      </c>
    </row>
    <row r="156" spans="1:8" ht="12.75" customHeight="1" x14ac:dyDescent="0.25">
      <c r="A156" s="25" t="s">
        <v>241</v>
      </c>
      <c r="B156" s="26" t="s">
        <v>8</v>
      </c>
      <c r="C156" s="27">
        <v>384981.18</v>
      </c>
      <c r="D156" s="27">
        <v>7260000</v>
      </c>
      <c r="E156" s="27">
        <v>2035333.11</v>
      </c>
      <c r="F156" s="28">
        <f t="shared" si="6"/>
        <v>528.68379436106466</v>
      </c>
      <c r="G156" s="28">
        <f t="shared" si="7"/>
        <v>28.034891322314049</v>
      </c>
      <c r="H156" s="29">
        <f t="shared" si="8"/>
        <v>1650351.9300000002</v>
      </c>
    </row>
    <row r="157" spans="1:8" ht="12.75" customHeight="1" x14ac:dyDescent="0.25">
      <c r="A157" s="25" t="s">
        <v>242</v>
      </c>
      <c r="B157" s="26" t="s">
        <v>9</v>
      </c>
      <c r="C157" s="27">
        <v>5667089.25</v>
      </c>
      <c r="D157" s="27">
        <v>635000</v>
      </c>
      <c r="E157" s="27">
        <v>258085.48</v>
      </c>
      <c r="F157" s="28">
        <f t="shared" si="6"/>
        <v>4.5541100310004818</v>
      </c>
      <c r="G157" s="28">
        <f t="shared" si="7"/>
        <v>40.643382677165356</v>
      </c>
      <c r="H157" s="29">
        <f t="shared" si="8"/>
        <v>-5409003.7699999996</v>
      </c>
    </row>
    <row r="158" spans="1:8" ht="12.75" customHeight="1" x14ac:dyDescent="0.25">
      <c r="A158" s="17" t="s">
        <v>305</v>
      </c>
      <c r="B158" s="18" t="s">
        <v>72</v>
      </c>
      <c r="C158" s="19">
        <v>335408969.04000002</v>
      </c>
      <c r="D158" s="19">
        <v>622678307</v>
      </c>
      <c r="E158" s="19">
        <v>408051030.31999999</v>
      </c>
      <c r="F158" s="20">
        <f t="shared" si="6"/>
        <v>121.65775753937483</v>
      </c>
      <c r="G158" s="20">
        <f t="shared" si="7"/>
        <v>65.531595646225071</v>
      </c>
      <c r="H158" s="21">
        <f t="shared" si="8"/>
        <v>72642061.279999971</v>
      </c>
    </row>
    <row r="159" spans="1:8" ht="12.75" customHeight="1" x14ac:dyDescent="0.25">
      <c r="A159" s="23" t="s">
        <v>306</v>
      </c>
      <c r="B159" s="18" t="s">
        <v>73</v>
      </c>
      <c r="C159" s="19">
        <v>335408969.04000002</v>
      </c>
      <c r="D159" s="19">
        <v>622678307</v>
      </c>
      <c r="E159" s="19">
        <v>408051030.31999999</v>
      </c>
      <c r="F159" s="20">
        <f t="shared" si="6"/>
        <v>121.65775753937483</v>
      </c>
      <c r="G159" s="20">
        <f t="shared" si="7"/>
        <v>65.531595646225071</v>
      </c>
      <c r="H159" s="21">
        <f t="shared" si="8"/>
        <v>72642061.279999971</v>
      </c>
    </row>
    <row r="160" spans="1:8" ht="12.75" customHeight="1" x14ac:dyDescent="0.25">
      <c r="A160" s="25" t="s">
        <v>241</v>
      </c>
      <c r="B160" s="26" t="s">
        <v>8</v>
      </c>
      <c r="C160" s="27">
        <v>326171298.45999998</v>
      </c>
      <c r="D160" s="27">
        <v>614171307</v>
      </c>
      <c r="E160" s="27">
        <v>406459583.82999998</v>
      </c>
      <c r="F160" s="28">
        <f t="shared" si="6"/>
        <v>124.61537411448424</v>
      </c>
      <c r="G160" s="28">
        <f t="shared" si="7"/>
        <v>66.180164914477189</v>
      </c>
      <c r="H160" s="29">
        <f t="shared" si="8"/>
        <v>80288285.370000005</v>
      </c>
    </row>
    <row r="161" spans="1:8" ht="12.75" customHeight="1" x14ac:dyDescent="0.25">
      <c r="A161" s="25" t="s">
        <v>242</v>
      </c>
      <c r="B161" s="26" t="s">
        <v>9</v>
      </c>
      <c r="C161" s="27">
        <v>9237670.5800000001</v>
      </c>
      <c r="D161" s="27">
        <v>8507000</v>
      </c>
      <c r="E161" s="27">
        <v>1591446.49</v>
      </c>
      <c r="F161" s="28">
        <f t="shared" si="6"/>
        <v>17.227790017166861</v>
      </c>
      <c r="G161" s="28">
        <f t="shared" si="7"/>
        <v>18.707493711061478</v>
      </c>
      <c r="H161" s="29">
        <f t="shared" si="8"/>
        <v>-7646224.0899999999</v>
      </c>
    </row>
    <row r="162" spans="1:8" ht="12.75" customHeight="1" x14ac:dyDescent="0.25">
      <c r="A162" s="17" t="s">
        <v>307</v>
      </c>
      <c r="B162" s="18" t="s">
        <v>74</v>
      </c>
      <c r="C162" s="19">
        <v>1175963015.0899999</v>
      </c>
      <c r="D162" s="19">
        <v>1344578862</v>
      </c>
      <c r="E162" s="19">
        <v>763835367.71000004</v>
      </c>
      <c r="F162" s="20">
        <f t="shared" si="6"/>
        <v>64.954029838390909</v>
      </c>
      <c r="G162" s="20">
        <f t="shared" si="7"/>
        <v>56.808521188101203</v>
      </c>
      <c r="H162" s="21">
        <f t="shared" si="8"/>
        <v>-412127647.37999988</v>
      </c>
    </row>
    <row r="163" spans="1:8" ht="12.75" customHeight="1" x14ac:dyDescent="0.25">
      <c r="A163" s="23" t="s">
        <v>308</v>
      </c>
      <c r="B163" s="18" t="s">
        <v>75</v>
      </c>
      <c r="C163" s="19">
        <v>771440502.54999995</v>
      </c>
      <c r="D163" s="19">
        <v>1173989616</v>
      </c>
      <c r="E163" s="19">
        <v>695057396.07000005</v>
      </c>
      <c r="F163" s="20">
        <f t="shared" si="6"/>
        <v>90.098639334139804</v>
      </c>
      <c r="G163" s="20">
        <f t="shared" si="7"/>
        <v>59.204731166037853</v>
      </c>
      <c r="H163" s="21">
        <f t="shared" si="8"/>
        <v>-76383106.4799999</v>
      </c>
    </row>
    <row r="164" spans="1:8" ht="12.75" customHeight="1" x14ac:dyDescent="0.25">
      <c r="A164" s="25" t="s">
        <v>241</v>
      </c>
      <c r="B164" s="26" t="s">
        <v>8</v>
      </c>
      <c r="C164" s="27">
        <v>770482236.24000001</v>
      </c>
      <c r="D164" s="27">
        <v>1050624298</v>
      </c>
      <c r="E164" s="27">
        <v>679415276.09000003</v>
      </c>
      <c r="F164" s="28">
        <f t="shared" si="6"/>
        <v>88.180524369463427</v>
      </c>
      <c r="G164" s="28">
        <f t="shared" si="7"/>
        <v>64.667767286874607</v>
      </c>
      <c r="H164" s="29">
        <f t="shared" si="8"/>
        <v>-91066960.149999976</v>
      </c>
    </row>
    <row r="165" spans="1:8" ht="12.75" customHeight="1" x14ac:dyDescent="0.25">
      <c r="A165" s="25" t="s">
        <v>242</v>
      </c>
      <c r="B165" s="26" t="s">
        <v>9</v>
      </c>
      <c r="C165" s="27">
        <v>958266.31</v>
      </c>
      <c r="D165" s="27">
        <v>123365318</v>
      </c>
      <c r="E165" s="27">
        <v>15642119.98</v>
      </c>
      <c r="F165" s="28">
        <f t="shared" si="6"/>
        <v>1632.3353765823197</v>
      </c>
      <c r="G165" s="28">
        <f t="shared" si="7"/>
        <v>12.679511740893012</v>
      </c>
      <c r="H165" s="29">
        <f t="shared" si="8"/>
        <v>14683853.67</v>
      </c>
    </row>
    <row r="166" spans="1:8" ht="12.75" customHeight="1" x14ac:dyDescent="0.25">
      <c r="A166" s="23" t="s">
        <v>309</v>
      </c>
      <c r="B166" s="18" t="s">
        <v>76</v>
      </c>
      <c r="C166" s="19">
        <v>77184127.769999996</v>
      </c>
      <c r="D166" s="19">
        <v>39190888</v>
      </c>
      <c r="E166" s="19">
        <v>13266321.41</v>
      </c>
      <c r="F166" s="20">
        <f t="shared" si="6"/>
        <v>17.187887967759568</v>
      </c>
      <c r="G166" s="20">
        <f t="shared" si="7"/>
        <v>33.85052517819959</v>
      </c>
      <c r="H166" s="21">
        <f t="shared" si="8"/>
        <v>-63917806.359999999</v>
      </c>
    </row>
    <row r="167" spans="1:8" ht="12.75" customHeight="1" x14ac:dyDescent="0.25">
      <c r="A167" s="25" t="s">
        <v>241</v>
      </c>
      <c r="B167" s="26" t="s">
        <v>8</v>
      </c>
      <c r="C167" s="27">
        <v>9172900.5</v>
      </c>
      <c r="D167" s="27">
        <v>14307888</v>
      </c>
      <c r="E167" s="27">
        <v>10483860.039999999</v>
      </c>
      <c r="F167" s="28">
        <f t="shared" si="6"/>
        <v>114.29165769322363</v>
      </c>
      <c r="G167" s="28">
        <f t="shared" si="7"/>
        <v>73.273288412657394</v>
      </c>
      <c r="H167" s="29">
        <f t="shared" si="8"/>
        <v>1310959.5399999991</v>
      </c>
    </row>
    <row r="168" spans="1:8" ht="12.75" customHeight="1" x14ac:dyDescent="0.25">
      <c r="A168" s="25" t="s">
        <v>242</v>
      </c>
      <c r="B168" s="26" t="s">
        <v>9</v>
      </c>
      <c r="C168" s="27">
        <v>68011227.269999996</v>
      </c>
      <c r="D168" s="27">
        <v>24883000</v>
      </c>
      <c r="E168" s="27">
        <v>2782461.37</v>
      </c>
      <c r="F168" s="28">
        <f t="shared" si="6"/>
        <v>4.0911794738739466</v>
      </c>
      <c r="G168" s="28">
        <f t="shared" si="7"/>
        <v>11.182178073383435</v>
      </c>
      <c r="H168" s="29">
        <f t="shared" si="8"/>
        <v>-65228765.899999999</v>
      </c>
    </row>
    <row r="169" spans="1:8" ht="12.75" customHeight="1" x14ac:dyDescent="0.25">
      <c r="A169" s="23" t="s">
        <v>310</v>
      </c>
      <c r="B169" s="18" t="s">
        <v>77</v>
      </c>
      <c r="C169" s="19">
        <v>9807785.1799999997</v>
      </c>
      <c r="D169" s="19">
        <v>15203505</v>
      </c>
      <c r="E169" s="19">
        <v>9619321.1099999994</v>
      </c>
      <c r="F169" s="20">
        <f t="shared" si="6"/>
        <v>98.078423756830276</v>
      </c>
      <c r="G169" s="20">
        <f t="shared" si="7"/>
        <v>63.270417643826207</v>
      </c>
      <c r="H169" s="21">
        <f t="shared" si="8"/>
        <v>-188464.0700000003</v>
      </c>
    </row>
    <row r="170" spans="1:8" ht="12.75" customHeight="1" x14ac:dyDescent="0.25">
      <c r="A170" s="25" t="s">
        <v>241</v>
      </c>
      <c r="B170" s="26" t="s">
        <v>8</v>
      </c>
      <c r="C170" s="27">
        <v>9759801.9000000004</v>
      </c>
      <c r="D170" s="27">
        <v>14874130</v>
      </c>
      <c r="E170" s="27">
        <v>9473441.6699999999</v>
      </c>
      <c r="F170" s="28">
        <f t="shared" si="6"/>
        <v>97.065921696627882</v>
      </c>
      <c r="G170" s="28">
        <f t="shared" si="7"/>
        <v>63.690727928288915</v>
      </c>
      <c r="H170" s="29">
        <f t="shared" si="8"/>
        <v>-286360.23000000045</v>
      </c>
    </row>
    <row r="171" spans="1:8" ht="12.75" customHeight="1" x14ac:dyDescent="0.25">
      <c r="A171" s="25" t="s">
        <v>242</v>
      </c>
      <c r="B171" s="26" t="s">
        <v>9</v>
      </c>
      <c r="C171" s="27">
        <v>47983.28</v>
      </c>
      <c r="D171" s="27">
        <v>329375</v>
      </c>
      <c r="E171" s="27">
        <v>145879.44</v>
      </c>
      <c r="F171" s="28">
        <f t="shared" si="6"/>
        <v>304.02140078794116</v>
      </c>
      <c r="G171" s="28">
        <f t="shared" si="7"/>
        <v>44.289773055028462</v>
      </c>
      <c r="H171" s="29">
        <f t="shared" si="8"/>
        <v>97896.16</v>
      </c>
    </row>
    <row r="172" spans="1:8" ht="12.75" customHeight="1" x14ac:dyDescent="0.25">
      <c r="A172" s="23" t="s">
        <v>311</v>
      </c>
      <c r="B172" s="18" t="s">
        <v>78</v>
      </c>
      <c r="C172" s="19">
        <v>5476751.9299999997</v>
      </c>
      <c r="D172" s="19">
        <v>9745271</v>
      </c>
      <c r="E172" s="19">
        <v>5903273.1100000003</v>
      </c>
      <c r="F172" s="20">
        <f t="shared" si="6"/>
        <v>107.78784917504929</v>
      </c>
      <c r="G172" s="20">
        <f t="shared" si="7"/>
        <v>60.575771674281818</v>
      </c>
      <c r="H172" s="21">
        <f t="shared" si="8"/>
        <v>426521.18000000063</v>
      </c>
    </row>
    <row r="173" spans="1:8" ht="12.75" customHeight="1" x14ac:dyDescent="0.25">
      <c r="A173" s="25" t="s">
        <v>241</v>
      </c>
      <c r="B173" s="26" t="s">
        <v>8</v>
      </c>
      <c r="C173" s="27">
        <v>5453732.3300000001</v>
      </c>
      <c r="D173" s="27">
        <v>9261271</v>
      </c>
      <c r="E173" s="27">
        <v>5555793.3600000003</v>
      </c>
      <c r="F173" s="28">
        <f t="shared" si="6"/>
        <v>101.8713978579143</v>
      </c>
      <c r="G173" s="28">
        <f t="shared" si="7"/>
        <v>59.989534481822204</v>
      </c>
      <c r="H173" s="29">
        <f t="shared" si="8"/>
        <v>102061.03000000026</v>
      </c>
    </row>
    <row r="174" spans="1:8" ht="12.75" customHeight="1" x14ac:dyDescent="0.25">
      <c r="A174" s="25" t="s">
        <v>242</v>
      </c>
      <c r="B174" s="26" t="s">
        <v>9</v>
      </c>
      <c r="C174" s="27">
        <v>23019.599999999999</v>
      </c>
      <c r="D174" s="27">
        <v>484000</v>
      </c>
      <c r="E174" s="27">
        <v>347479.75</v>
      </c>
      <c r="F174" s="28">
        <f t="shared" si="6"/>
        <v>1509.495169333959</v>
      </c>
      <c r="G174" s="28">
        <f t="shared" si="7"/>
        <v>71.793336776859505</v>
      </c>
      <c r="H174" s="29">
        <f t="shared" si="8"/>
        <v>324460.15000000002</v>
      </c>
    </row>
    <row r="175" spans="1:8" ht="12.75" customHeight="1" x14ac:dyDescent="0.25">
      <c r="A175" s="23" t="s">
        <v>312</v>
      </c>
      <c r="B175" s="18" t="s">
        <v>79</v>
      </c>
      <c r="C175" s="19">
        <v>3883442.9</v>
      </c>
      <c r="D175" s="19">
        <v>8025234</v>
      </c>
      <c r="E175" s="19">
        <v>5085460.79</v>
      </c>
      <c r="F175" s="20">
        <f t="shared" si="6"/>
        <v>130.95237707756692</v>
      </c>
      <c r="G175" s="20">
        <f t="shared" si="7"/>
        <v>63.368380161874406</v>
      </c>
      <c r="H175" s="21">
        <f t="shared" si="8"/>
        <v>1202017.8900000001</v>
      </c>
    </row>
    <row r="176" spans="1:8" ht="12.75" customHeight="1" x14ac:dyDescent="0.25">
      <c r="A176" s="25" t="s">
        <v>241</v>
      </c>
      <c r="B176" s="26" t="s">
        <v>8</v>
      </c>
      <c r="C176" s="27">
        <v>3881869.15</v>
      </c>
      <c r="D176" s="27">
        <v>7969234</v>
      </c>
      <c r="E176" s="27">
        <v>5080730.4000000004</v>
      </c>
      <c r="F176" s="28">
        <f t="shared" si="6"/>
        <v>130.88360796499285</v>
      </c>
      <c r="G176" s="28">
        <f t="shared" si="7"/>
        <v>63.754313149795827</v>
      </c>
      <c r="H176" s="29">
        <f t="shared" si="8"/>
        <v>1198861.2500000005</v>
      </c>
    </row>
    <row r="177" spans="1:8" ht="12.75" customHeight="1" x14ac:dyDescent="0.25">
      <c r="A177" s="25" t="s">
        <v>242</v>
      </c>
      <c r="B177" s="26" t="s">
        <v>9</v>
      </c>
      <c r="C177" s="27">
        <v>1573.75</v>
      </c>
      <c r="D177" s="27">
        <v>56000</v>
      </c>
      <c r="E177" s="27">
        <v>4730.3900000000003</v>
      </c>
      <c r="F177" s="28">
        <f t="shared" si="6"/>
        <v>300.58077839555204</v>
      </c>
      <c r="G177" s="28">
        <f t="shared" si="7"/>
        <v>8.4471250000000015</v>
      </c>
      <c r="H177" s="29">
        <f t="shared" si="8"/>
        <v>3156.6400000000003</v>
      </c>
    </row>
    <row r="178" spans="1:8" ht="12.75" customHeight="1" x14ac:dyDescent="0.25">
      <c r="A178" s="23" t="s">
        <v>313</v>
      </c>
      <c r="B178" s="18" t="s">
        <v>80</v>
      </c>
      <c r="C178" s="19"/>
      <c r="D178" s="19">
        <v>77530422</v>
      </c>
      <c r="E178" s="19">
        <v>25804212.25</v>
      </c>
      <c r="F178" s="20" t="str">
        <f t="shared" si="6"/>
        <v>x</v>
      </c>
      <c r="G178" s="20">
        <f t="shared" si="7"/>
        <v>33.282692889250619</v>
      </c>
      <c r="H178" s="21">
        <f t="shared" si="8"/>
        <v>25804212.25</v>
      </c>
    </row>
    <row r="179" spans="1:8" ht="12.75" customHeight="1" x14ac:dyDescent="0.25">
      <c r="A179" s="25" t="s">
        <v>241</v>
      </c>
      <c r="B179" s="26" t="s">
        <v>8</v>
      </c>
      <c r="C179" s="27"/>
      <c r="D179" s="27">
        <v>73912310</v>
      </c>
      <c r="E179" s="27">
        <v>24838138.66</v>
      </c>
      <c r="F179" s="28" t="str">
        <f t="shared" si="6"/>
        <v>x</v>
      </c>
      <c r="G179" s="28">
        <f t="shared" si="7"/>
        <v>33.604874018955705</v>
      </c>
      <c r="H179" s="29">
        <f t="shared" si="8"/>
        <v>24838138.66</v>
      </c>
    </row>
    <row r="180" spans="1:8" ht="12.75" customHeight="1" x14ac:dyDescent="0.25">
      <c r="A180" s="25" t="s">
        <v>242</v>
      </c>
      <c r="B180" s="26" t="s">
        <v>9</v>
      </c>
      <c r="C180" s="27"/>
      <c r="D180" s="27">
        <v>3618112</v>
      </c>
      <c r="E180" s="27">
        <v>966073.59</v>
      </c>
      <c r="F180" s="28" t="str">
        <f t="shared" si="6"/>
        <v>x</v>
      </c>
      <c r="G180" s="28">
        <f t="shared" si="7"/>
        <v>26.701041592963403</v>
      </c>
      <c r="H180" s="29">
        <f t="shared" si="8"/>
        <v>966073.59</v>
      </c>
    </row>
    <row r="181" spans="1:8" ht="12.75" customHeight="1" x14ac:dyDescent="0.25">
      <c r="A181" s="23" t="s">
        <v>314</v>
      </c>
      <c r="B181" s="18" t="s">
        <v>81</v>
      </c>
      <c r="C181" s="19"/>
      <c r="D181" s="19">
        <v>2056542</v>
      </c>
      <c r="E181" s="19">
        <v>1039807.47</v>
      </c>
      <c r="F181" s="20" t="str">
        <f t="shared" si="6"/>
        <v>x</v>
      </c>
      <c r="G181" s="20">
        <f t="shared" si="7"/>
        <v>50.560964473373261</v>
      </c>
      <c r="H181" s="21">
        <f t="shared" si="8"/>
        <v>1039807.47</v>
      </c>
    </row>
    <row r="182" spans="1:8" ht="12.75" customHeight="1" x14ac:dyDescent="0.25">
      <c r="A182" s="25" t="s">
        <v>241</v>
      </c>
      <c r="B182" s="26" t="s">
        <v>8</v>
      </c>
      <c r="C182" s="27"/>
      <c r="D182" s="27">
        <v>2033542</v>
      </c>
      <c r="E182" s="27">
        <v>1033142.95</v>
      </c>
      <c r="F182" s="28" t="str">
        <f t="shared" si="6"/>
        <v>x</v>
      </c>
      <c r="G182" s="28">
        <f t="shared" si="7"/>
        <v>50.805095247602459</v>
      </c>
      <c r="H182" s="29">
        <f t="shared" si="8"/>
        <v>1033142.95</v>
      </c>
    </row>
    <row r="183" spans="1:8" ht="12.75" customHeight="1" x14ac:dyDescent="0.25">
      <c r="A183" s="25" t="s">
        <v>242</v>
      </c>
      <c r="B183" s="26" t="s">
        <v>9</v>
      </c>
      <c r="C183" s="27"/>
      <c r="D183" s="27">
        <v>23000</v>
      </c>
      <c r="E183" s="27">
        <v>6664.52</v>
      </c>
      <c r="F183" s="28" t="str">
        <f t="shared" si="6"/>
        <v>x</v>
      </c>
      <c r="G183" s="28">
        <f t="shared" si="7"/>
        <v>28.976173913043478</v>
      </c>
      <c r="H183" s="29">
        <f t="shared" si="8"/>
        <v>6664.52</v>
      </c>
    </row>
    <row r="184" spans="1:8" ht="12.75" customHeight="1" x14ac:dyDescent="0.25">
      <c r="A184" s="23" t="s">
        <v>315</v>
      </c>
      <c r="B184" s="18" t="s">
        <v>82</v>
      </c>
      <c r="C184" s="19">
        <v>2922718.97</v>
      </c>
      <c r="D184" s="19">
        <v>2000000</v>
      </c>
      <c r="E184" s="19">
        <v>1721954.77</v>
      </c>
      <c r="F184" s="20">
        <f t="shared" si="6"/>
        <v>58.916193711227727</v>
      </c>
      <c r="G184" s="20">
        <f t="shared" si="7"/>
        <v>86.097738499999991</v>
      </c>
      <c r="H184" s="21">
        <f t="shared" si="8"/>
        <v>-1200764.2000000002</v>
      </c>
    </row>
    <row r="185" spans="1:8" ht="12.75" customHeight="1" x14ac:dyDescent="0.25">
      <c r="A185" s="25" t="s">
        <v>241</v>
      </c>
      <c r="B185" s="26" t="s">
        <v>8</v>
      </c>
      <c r="C185" s="27">
        <v>2912775.24</v>
      </c>
      <c r="D185" s="27">
        <v>1709000</v>
      </c>
      <c r="E185" s="27">
        <v>1447607.1</v>
      </c>
      <c r="F185" s="28">
        <f t="shared" si="6"/>
        <v>49.698551406252683</v>
      </c>
      <c r="G185" s="28">
        <f t="shared" si="7"/>
        <v>84.704921006436521</v>
      </c>
      <c r="H185" s="29">
        <f t="shared" si="8"/>
        <v>-1465168.1400000001</v>
      </c>
    </row>
    <row r="186" spans="1:8" ht="12.75" customHeight="1" x14ac:dyDescent="0.25">
      <c r="A186" s="25" t="s">
        <v>242</v>
      </c>
      <c r="B186" s="26" t="s">
        <v>9</v>
      </c>
      <c r="C186" s="27">
        <v>9943.73</v>
      </c>
      <c r="D186" s="27">
        <v>291000</v>
      </c>
      <c r="E186" s="27">
        <v>274347.67</v>
      </c>
      <c r="F186" s="28">
        <f t="shared" si="6"/>
        <v>2759.0016020145358</v>
      </c>
      <c r="G186" s="28">
        <f t="shared" si="7"/>
        <v>94.277549828178692</v>
      </c>
      <c r="H186" s="29">
        <f t="shared" si="8"/>
        <v>264403.94</v>
      </c>
    </row>
    <row r="187" spans="1:8" ht="12.75" customHeight="1" x14ac:dyDescent="0.25">
      <c r="A187" s="23" t="s">
        <v>316</v>
      </c>
      <c r="B187" s="18" t="s">
        <v>83</v>
      </c>
      <c r="C187" s="19">
        <v>6449314.1299999999</v>
      </c>
      <c r="D187" s="19">
        <v>16837384</v>
      </c>
      <c r="E187" s="19">
        <v>6337620.7300000004</v>
      </c>
      <c r="F187" s="20">
        <f t="shared" si="6"/>
        <v>98.268135219519863</v>
      </c>
      <c r="G187" s="20">
        <f t="shared" si="7"/>
        <v>37.6401745663103</v>
      </c>
      <c r="H187" s="21">
        <f t="shared" si="8"/>
        <v>-111693.39999999944</v>
      </c>
    </row>
    <row r="188" spans="1:8" ht="12.75" customHeight="1" x14ac:dyDescent="0.25">
      <c r="A188" s="25" t="s">
        <v>241</v>
      </c>
      <c r="B188" s="26" t="s">
        <v>8</v>
      </c>
      <c r="C188" s="27">
        <v>6434247.0899999999</v>
      </c>
      <c r="D188" s="27">
        <v>16739384</v>
      </c>
      <c r="E188" s="27">
        <v>6312609.3499999996</v>
      </c>
      <c r="F188" s="28">
        <f t="shared" si="6"/>
        <v>98.109526440334449</v>
      </c>
      <c r="G188" s="28">
        <f t="shared" si="7"/>
        <v>37.71112097075973</v>
      </c>
      <c r="H188" s="29">
        <f t="shared" si="8"/>
        <v>-121637.74000000022</v>
      </c>
    </row>
    <row r="189" spans="1:8" ht="12.75" customHeight="1" x14ac:dyDescent="0.25">
      <c r="A189" s="25" t="s">
        <v>242</v>
      </c>
      <c r="B189" s="26" t="s">
        <v>9</v>
      </c>
      <c r="C189" s="27">
        <v>15067.04</v>
      </c>
      <c r="D189" s="27">
        <v>98000</v>
      </c>
      <c r="E189" s="27">
        <v>25011.38</v>
      </c>
      <c r="F189" s="28">
        <f t="shared" si="6"/>
        <v>166.0006212235449</v>
      </c>
      <c r="G189" s="28">
        <f t="shared" si="7"/>
        <v>25.521816326530612</v>
      </c>
      <c r="H189" s="29">
        <f t="shared" si="8"/>
        <v>9944.34</v>
      </c>
    </row>
    <row r="190" spans="1:8" ht="12.75" customHeight="1" x14ac:dyDescent="0.25">
      <c r="A190" s="23" t="s">
        <v>317</v>
      </c>
      <c r="B190" s="18" t="s">
        <v>84</v>
      </c>
      <c r="C190" s="19">
        <v>296868967.22000003</v>
      </c>
      <c r="D190" s="19">
        <v>0</v>
      </c>
      <c r="E190" s="19"/>
      <c r="F190" s="20">
        <f t="shared" si="6"/>
        <v>0</v>
      </c>
      <c r="G190" s="20" t="str">
        <f t="shared" si="7"/>
        <v>x</v>
      </c>
      <c r="H190" s="21">
        <f t="shared" si="8"/>
        <v>-296868967.22000003</v>
      </c>
    </row>
    <row r="191" spans="1:8" ht="12.75" customHeight="1" x14ac:dyDescent="0.25">
      <c r="A191" s="25" t="s">
        <v>241</v>
      </c>
      <c r="B191" s="26" t="s">
        <v>8</v>
      </c>
      <c r="C191" s="27">
        <v>261868967.22</v>
      </c>
      <c r="D191" s="27">
        <v>0</v>
      </c>
      <c r="E191" s="27"/>
      <c r="F191" s="28">
        <f t="shared" si="6"/>
        <v>0</v>
      </c>
      <c r="G191" s="28" t="str">
        <f t="shared" si="7"/>
        <v>x</v>
      </c>
      <c r="H191" s="29">
        <f t="shared" si="8"/>
        <v>-261868967.22</v>
      </c>
    </row>
    <row r="192" spans="1:8" ht="12.75" customHeight="1" x14ac:dyDescent="0.25">
      <c r="A192" s="25" t="s">
        <v>242</v>
      </c>
      <c r="B192" s="26" t="s">
        <v>9</v>
      </c>
      <c r="C192" s="27">
        <v>35000000</v>
      </c>
      <c r="D192" s="27">
        <v>0</v>
      </c>
      <c r="E192" s="27"/>
      <c r="F192" s="28">
        <f t="shared" si="6"/>
        <v>0</v>
      </c>
      <c r="G192" s="28" t="str">
        <f t="shared" si="7"/>
        <v>x</v>
      </c>
      <c r="H192" s="29">
        <f t="shared" si="8"/>
        <v>-35000000</v>
      </c>
    </row>
    <row r="193" spans="1:8" ht="12.75" customHeight="1" x14ac:dyDescent="0.25">
      <c r="A193" s="23" t="s">
        <v>318</v>
      </c>
      <c r="B193" s="18" t="s">
        <v>85</v>
      </c>
      <c r="C193" s="19">
        <v>1929404.44</v>
      </c>
      <c r="D193" s="19">
        <v>0</v>
      </c>
      <c r="E193" s="19"/>
      <c r="F193" s="20">
        <f t="shared" si="6"/>
        <v>0</v>
      </c>
      <c r="G193" s="20" t="str">
        <f t="shared" si="7"/>
        <v>x</v>
      </c>
      <c r="H193" s="21">
        <f t="shared" si="8"/>
        <v>-1929404.44</v>
      </c>
    </row>
    <row r="194" spans="1:8" ht="12.75" customHeight="1" x14ac:dyDescent="0.25">
      <c r="A194" s="25" t="s">
        <v>241</v>
      </c>
      <c r="B194" s="26" t="s">
        <v>8</v>
      </c>
      <c r="C194" s="27">
        <v>1929404.44</v>
      </c>
      <c r="D194" s="27">
        <v>0</v>
      </c>
      <c r="E194" s="27"/>
      <c r="F194" s="28">
        <f t="shared" si="6"/>
        <v>0</v>
      </c>
      <c r="G194" s="28" t="str">
        <f t="shared" si="7"/>
        <v>x</v>
      </c>
      <c r="H194" s="29">
        <f t="shared" si="8"/>
        <v>-1929404.44</v>
      </c>
    </row>
    <row r="195" spans="1:8" ht="12.75" customHeight="1" x14ac:dyDescent="0.25">
      <c r="A195" s="17" t="s">
        <v>319</v>
      </c>
      <c r="B195" s="18" t="s">
        <v>86</v>
      </c>
      <c r="C195" s="19">
        <v>191343339.66</v>
      </c>
      <c r="D195" s="19">
        <v>0</v>
      </c>
      <c r="E195" s="19"/>
      <c r="F195" s="20">
        <f t="shared" ref="F195:F258" si="9">IF(C195=0,"x",E195/C195*100)</f>
        <v>0</v>
      </c>
      <c r="G195" s="20" t="str">
        <f t="shared" ref="G195:G258" si="10">IF(D195=0,"x",E195/D195*100)</f>
        <v>x</v>
      </c>
      <c r="H195" s="21">
        <f t="shared" si="8"/>
        <v>-191343339.66</v>
      </c>
    </row>
    <row r="196" spans="1:8" ht="12.75" customHeight="1" x14ac:dyDescent="0.25">
      <c r="A196" s="23" t="s">
        <v>320</v>
      </c>
      <c r="B196" s="18" t="s">
        <v>87</v>
      </c>
      <c r="C196" s="19">
        <v>171698202.84999999</v>
      </c>
      <c r="D196" s="19">
        <v>0</v>
      </c>
      <c r="E196" s="19"/>
      <c r="F196" s="20">
        <f t="shared" si="9"/>
        <v>0</v>
      </c>
      <c r="G196" s="20" t="str">
        <f t="shared" si="10"/>
        <v>x</v>
      </c>
      <c r="H196" s="21">
        <f t="shared" ref="H196:H259" si="11">+E196-C196</f>
        <v>-171698202.84999999</v>
      </c>
    </row>
    <row r="197" spans="1:8" ht="12.75" customHeight="1" x14ac:dyDescent="0.25">
      <c r="A197" s="25" t="s">
        <v>241</v>
      </c>
      <c r="B197" s="26" t="s">
        <v>8</v>
      </c>
      <c r="C197" s="27">
        <v>141985377.72</v>
      </c>
      <c r="D197" s="27">
        <v>0</v>
      </c>
      <c r="E197" s="27"/>
      <c r="F197" s="28">
        <f t="shared" si="9"/>
        <v>0</v>
      </c>
      <c r="G197" s="28" t="str">
        <f t="shared" si="10"/>
        <v>x</v>
      </c>
      <c r="H197" s="29">
        <f t="shared" si="11"/>
        <v>-141985377.72</v>
      </c>
    </row>
    <row r="198" spans="1:8" ht="12.75" customHeight="1" x14ac:dyDescent="0.25">
      <c r="A198" s="25" t="s">
        <v>242</v>
      </c>
      <c r="B198" s="26" t="s">
        <v>9</v>
      </c>
      <c r="C198" s="27">
        <v>29712825.129999999</v>
      </c>
      <c r="D198" s="27">
        <v>0</v>
      </c>
      <c r="E198" s="27"/>
      <c r="F198" s="28">
        <f t="shared" si="9"/>
        <v>0</v>
      </c>
      <c r="G198" s="28" t="str">
        <f t="shared" si="10"/>
        <v>x</v>
      </c>
      <c r="H198" s="29">
        <f t="shared" si="11"/>
        <v>-29712825.129999999</v>
      </c>
    </row>
    <row r="199" spans="1:8" ht="12.75" customHeight="1" x14ac:dyDescent="0.25">
      <c r="A199" s="23" t="s">
        <v>321</v>
      </c>
      <c r="B199" s="18" t="s">
        <v>88</v>
      </c>
      <c r="C199" s="19">
        <v>18656023.579999998</v>
      </c>
      <c r="D199" s="19">
        <v>0</v>
      </c>
      <c r="E199" s="19"/>
      <c r="F199" s="20">
        <f t="shared" si="9"/>
        <v>0</v>
      </c>
      <c r="G199" s="20" t="str">
        <f t="shared" si="10"/>
        <v>x</v>
      </c>
      <c r="H199" s="21">
        <f t="shared" si="11"/>
        <v>-18656023.579999998</v>
      </c>
    </row>
    <row r="200" spans="1:8" ht="12.75" customHeight="1" x14ac:dyDescent="0.25">
      <c r="A200" s="25" t="s">
        <v>241</v>
      </c>
      <c r="B200" s="26" t="s">
        <v>8</v>
      </c>
      <c r="C200" s="27">
        <v>18637233.079999998</v>
      </c>
      <c r="D200" s="27">
        <v>0</v>
      </c>
      <c r="E200" s="27"/>
      <c r="F200" s="28">
        <f t="shared" si="9"/>
        <v>0</v>
      </c>
      <c r="G200" s="28" t="str">
        <f t="shared" si="10"/>
        <v>x</v>
      </c>
      <c r="H200" s="29">
        <f t="shared" si="11"/>
        <v>-18637233.079999998</v>
      </c>
    </row>
    <row r="201" spans="1:8" ht="12.75" customHeight="1" x14ac:dyDescent="0.25">
      <c r="A201" s="25" t="s">
        <v>242</v>
      </c>
      <c r="B201" s="26" t="s">
        <v>9</v>
      </c>
      <c r="C201" s="27">
        <v>18790.5</v>
      </c>
      <c r="D201" s="27">
        <v>0</v>
      </c>
      <c r="E201" s="27"/>
      <c r="F201" s="28">
        <f t="shared" si="9"/>
        <v>0</v>
      </c>
      <c r="G201" s="28" t="str">
        <f t="shared" si="10"/>
        <v>x</v>
      </c>
      <c r="H201" s="29">
        <f t="shared" si="11"/>
        <v>-18790.5</v>
      </c>
    </row>
    <row r="202" spans="1:8" ht="12.75" customHeight="1" x14ac:dyDescent="0.25">
      <c r="A202" s="23" t="s">
        <v>322</v>
      </c>
      <c r="B202" s="18" t="s">
        <v>81</v>
      </c>
      <c r="C202" s="19">
        <v>989113.23</v>
      </c>
      <c r="D202" s="19">
        <v>0</v>
      </c>
      <c r="E202" s="19"/>
      <c r="F202" s="20">
        <f t="shared" si="9"/>
        <v>0</v>
      </c>
      <c r="G202" s="20" t="str">
        <f t="shared" si="10"/>
        <v>x</v>
      </c>
      <c r="H202" s="21">
        <f t="shared" si="11"/>
        <v>-989113.23</v>
      </c>
    </row>
    <row r="203" spans="1:8" ht="12.75" customHeight="1" x14ac:dyDescent="0.25">
      <c r="A203" s="25" t="s">
        <v>241</v>
      </c>
      <c r="B203" s="26" t="s">
        <v>8</v>
      </c>
      <c r="C203" s="27">
        <v>989113.23</v>
      </c>
      <c r="D203" s="27">
        <v>0</v>
      </c>
      <c r="E203" s="27"/>
      <c r="F203" s="28">
        <f t="shared" si="9"/>
        <v>0</v>
      </c>
      <c r="G203" s="28" t="str">
        <f t="shared" si="10"/>
        <v>x</v>
      </c>
      <c r="H203" s="29">
        <f t="shared" si="11"/>
        <v>-989113.23</v>
      </c>
    </row>
    <row r="204" spans="1:8" ht="12.75" customHeight="1" x14ac:dyDescent="0.25">
      <c r="A204" s="17" t="s">
        <v>323</v>
      </c>
      <c r="B204" s="18" t="s">
        <v>89</v>
      </c>
      <c r="C204" s="19">
        <v>2923272.78</v>
      </c>
      <c r="D204" s="19">
        <v>5077393</v>
      </c>
      <c r="E204" s="19">
        <v>2946025.52</v>
      </c>
      <c r="F204" s="20">
        <f t="shared" si="9"/>
        <v>100.77833105947779</v>
      </c>
      <c r="G204" s="20">
        <f t="shared" si="10"/>
        <v>58.022404804985548</v>
      </c>
      <c r="H204" s="21">
        <f t="shared" si="11"/>
        <v>22752.740000000224</v>
      </c>
    </row>
    <row r="205" spans="1:8" ht="12.75" customHeight="1" x14ac:dyDescent="0.25">
      <c r="A205" s="23" t="s">
        <v>324</v>
      </c>
      <c r="B205" s="18" t="s">
        <v>90</v>
      </c>
      <c r="C205" s="19">
        <v>2923272.78</v>
      </c>
      <c r="D205" s="19">
        <v>5077393</v>
      </c>
      <c r="E205" s="19">
        <v>2946025.52</v>
      </c>
      <c r="F205" s="20">
        <f t="shared" si="9"/>
        <v>100.77833105947779</v>
      </c>
      <c r="G205" s="20">
        <f t="shared" si="10"/>
        <v>58.022404804985548</v>
      </c>
      <c r="H205" s="21">
        <f t="shared" si="11"/>
        <v>22752.740000000224</v>
      </c>
    </row>
    <row r="206" spans="1:8" ht="12.75" customHeight="1" x14ac:dyDescent="0.25">
      <c r="A206" s="25" t="s">
        <v>241</v>
      </c>
      <c r="B206" s="26" t="s">
        <v>8</v>
      </c>
      <c r="C206" s="27">
        <v>2913592.78</v>
      </c>
      <c r="D206" s="27">
        <v>4867393</v>
      </c>
      <c r="E206" s="27">
        <v>2945785.52</v>
      </c>
      <c r="F206" s="28">
        <f t="shared" si="9"/>
        <v>101.10491556064332</v>
      </c>
      <c r="G206" s="28">
        <f t="shared" si="10"/>
        <v>60.520806928883694</v>
      </c>
      <c r="H206" s="29">
        <f t="shared" si="11"/>
        <v>32192.740000000224</v>
      </c>
    </row>
    <row r="207" spans="1:8" ht="12.75" customHeight="1" x14ac:dyDescent="0.25">
      <c r="A207" s="25" t="s">
        <v>242</v>
      </c>
      <c r="B207" s="26" t="s">
        <v>9</v>
      </c>
      <c r="C207" s="27">
        <v>9680</v>
      </c>
      <c r="D207" s="27">
        <v>210000</v>
      </c>
      <c r="E207" s="27">
        <v>240</v>
      </c>
      <c r="F207" s="28">
        <f t="shared" si="9"/>
        <v>2.4793388429752068</v>
      </c>
      <c r="G207" s="28">
        <f t="shared" si="10"/>
        <v>0.1142857142857143</v>
      </c>
      <c r="H207" s="29">
        <f t="shared" si="11"/>
        <v>-9440</v>
      </c>
    </row>
    <row r="208" spans="1:8" ht="12.75" customHeight="1" x14ac:dyDescent="0.25">
      <c r="A208" s="17" t="s">
        <v>325</v>
      </c>
      <c r="B208" s="18" t="s">
        <v>91</v>
      </c>
      <c r="C208" s="19"/>
      <c r="D208" s="19">
        <v>43829201</v>
      </c>
      <c r="E208" s="19">
        <v>24179414.870000001</v>
      </c>
      <c r="F208" s="20" t="str">
        <f t="shared" si="9"/>
        <v>x</v>
      </c>
      <c r="G208" s="20">
        <f t="shared" si="10"/>
        <v>55.167364036592872</v>
      </c>
      <c r="H208" s="21">
        <f t="shared" si="11"/>
        <v>24179414.870000001</v>
      </c>
    </row>
    <row r="209" spans="1:8" ht="12.75" customHeight="1" x14ac:dyDescent="0.25">
      <c r="A209" s="23" t="s">
        <v>326</v>
      </c>
      <c r="B209" s="18" t="s">
        <v>92</v>
      </c>
      <c r="C209" s="19"/>
      <c r="D209" s="19">
        <v>43829201</v>
      </c>
      <c r="E209" s="19">
        <v>24179414.870000001</v>
      </c>
      <c r="F209" s="20" t="str">
        <f t="shared" si="9"/>
        <v>x</v>
      </c>
      <c r="G209" s="20">
        <f t="shared" si="10"/>
        <v>55.167364036592872</v>
      </c>
      <c r="H209" s="21">
        <f t="shared" si="11"/>
        <v>24179414.870000001</v>
      </c>
    </row>
    <row r="210" spans="1:8" ht="12.75" customHeight="1" x14ac:dyDescent="0.25">
      <c r="A210" s="25" t="s">
        <v>241</v>
      </c>
      <c r="B210" s="26" t="s">
        <v>8</v>
      </c>
      <c r="C210" s="27"/>
      <c r="D210" s="27">
        <v>41799201</v>
      </c>
      <c r="E210" s="27">
        <v>23486688.789999999</v>
      </c>
      <c r="F210" s="28" t="str">
        <f t="shared" si="9"/>
        <v>x</v>
      </c>
      <c r="G210" s="28">
        <f t="shared" si="10"/>
        <v>56.189324743312675</v>
      </c>
      <c r="H210" s="29">
        <f t="shared" si="11"/>
        <v>23486688.789999999</v>
      </c>
    </row>
    <row r="211" spans="1:8" ht="12.75" customHeight="1" x14ac:dyDescent="0.25">
      <c r="A211" s="25" t="s">
        <v>242</v>
      </c>
      <c r="B211" s="26" t="s">
        <v>9</v>
      </c>
      <c r="C211" s="27"/>
      <c r="D211" s="27">
        <v>2030000</v>
      </c>
      <c r="E211" s="27">
        <v>692726.08</v>
      </c>
      <c r="F211" s="28" t="str">
        <f t="shared" si="9"/>
        <v>x</v>
      </c>
      <c r="G211" s="28">
        <f t="shared" si="10"/>
        <v>34.124437438423641</v>
      </c>
      <c r="H211" s="29">
        <f t="shared" si="11"/>
        <v>692726.08</v>
      </c>
    </row>
    <row r="212" spans="1:8" ht="12.75" customHeight="1" x14ac:dyDescent="0.25">
      <c r="A212" s="17" t="s">
        <v>327</v>
      </c>
      <c r="B212" s="18" t="s">
        <v>93</v>
      </c>
      <c r="C212" s="19">
        <v>564088539.33000004</v>
      </c>
      <c r="D212" s="19">
        <v>1136015814</v>
      </c>
      <c r="E212" s="19">
        <v>649655230.30999994</v>
      </c>
      <c r="F212" s="20">
        <f t="shared" si="9"/>
        <v>115.16901780731661</v>
      </c>
      <c r="G212" s="20">
        <f t="shared" si="10"/>
        <v>57.187164324985353</v>
      </c>
      <c r="H212" s="21">
        <f t="shared" si="11"/>
        <v>85566690.9799999</v>
      </c>
    </row>
    <row r="213" spans="1:8" ht="12.75" customHeight="1" x14ac:dyDescent="0.25">
      <c r="A213" s="23" t="s">
        <v>328</v>
      </c>
      <c r="B213" s="18" t="s">
        <v>94</v>
      </c>
      <c r="C213" s="19">
        <v>8846455.9100000001</v>
      </c>
      <c r="D213" s="19">
        <v>12975040</v>
      </c>
      <c r="E213" s="19">
        <v>8959793.4900000002</v>
      </c>
      <c r="F213" s="20">
        <f t="shared" si="9"/>
        <v>101.28116367902635</v>
      </c>
      <c r="G213" s="20">
        <f t="shared" si="10"/>
        <v>69.054072203245624</v>
      </c>
      <c r="H213" s="21">
        <f t="shared" si="11"/>
        <v>113337.58000000007</v>
      </c>
    </row>
    <row r="214" spans="1:8" ht="12.75" customHeight="1" x14ac:dyDescent="0.25">
      <c r="A214" s="25" t="s">
        <v>241</v>
      </c>
      <c r="B214" s="26" t="s">
        <v>8</v>
      </c>
      <c r="C214" s="27">
        <v>8546455.9100000001</v>
      </c>
      <c r="D214" s="27">
        <v>12752040</v>
      </c>
      <c r="E214" s="27">
        <v>8753194.4900000002</v>
      </c>
      <c r="F214" s="28">
        <f t="shared" si="9"/>
        <v>102.41899779484149</v>
      </c>
      <c r="G214" s="28">
        <f t="shared" si="10"/>
        <v>68.641523160215939</v>
      </c>
      <c r="H214" s="29">
        <f t="shared" si="11"/>
        <v>206738.58000000007</v>
      </c>
    </row>
    <row r="215" spans="1:8" ht="12.75" customHeight="1" x14ac:dyDescent="0.25">
      <c r="A215" s="25" t="s">
        <v>242</v>
      </c>
      <c r="B215" s="26" t="s">
        <v>9</v>
      </c>
      <c r="C215" s="27">
        <v>300000</v>
      </c>
      <c r="D215" s="27">
        <v>223000</v>
      </c>
      <c r="E215" s="27">
        <v>206599</v>
      </c>
      <c r="F215" s="28">
        <f t="shared" si="9"/>
        <v>68.86633333333333</v>
      </c>
      <c r="G215" s="28">
        <f t="shared" si="10"/>
        <v>92.645291479820628</v>
      </c>
      <c r="H215" s="29">
        <f t="shared" si="11"/>
        <v>-93401</v>
      </c>
    </row>
    <row r="216" spans="1:8" ht="12.75" customHeight="1" x14ac:dyDescent="0.25">
      <c r="A216" s="23" t="s">
        <v>329</v>
      </c>
      <c r="B216" s="18" t="s">
        <v>95</v>
      </c>
      <c r="C216" s="19">
        <v>236883597.65000001</v>
      </c>
      <c r="D216" s="19">
        <v>637063263</v>
      </c>
      <c r="E216" s="19">
        <v>304385829.72000003</v>
      </c>
      <c r="F216" s="20">
        <f t="shared" si="9"/>
        <v>128.49595022181987</v>
      </c>
      <c r="G216" s="20">
        <f t="shared" si="10"/>
        <v>47.779529506475413</v>
      </c>
      <c r="H216" s="21">
        <f t="shared" si="11"/>
        <v>67502232.070000023</v>
      </c>
    </row>
    <row r="217" spans="1:8" ht="12.75" customHeight="1" x14ac:dyDescent="0.25">
      <c r="A217" s="25" t="s">
        <v>241</v>
      </c>
      <c r="B217" s="26" t="s">
        <v>8</v>
      </c>
      <c r="C217" s="27">
        <v>233251872.58000001</v>
      </c>
      <c r="D217" s="27">
        <v>616475711</v>
      </c>
      <c r="E217" s="27">
        <v>297111677.80000001</v>
      </c>
      <c r="F217" s="28">
        <f t="shared" si="9"/>
        <v>127.37804610683139</v>
      </c>
      <c r="G217" s="28">
        <f t="shared" si="10"/>
        <v>48.195196095892904</v>
      </c>
      <c r="H217" s="29">
        <f t="shared" si="11"/>
        <v>63859805.219999999</v>
      </c>
    </row>
    <row r="218" spans="1:8" ht="12.75" customHeight="1" x14ac:dyDescent="0.25">
      <c r="A218" s="25" t="s">
        <v>242</v>
      </c>
      <c r="B218" s="26" t="s">
        <v>9</v>
      </c>
      <c r="C218" s="27">
        <v>3631725.07</v>
      </c>
      <c r="D218" s="27">
        <v>20587552</v>
      </c>
      <c r="E218" s="27">
        <v>7274151.9199999999</v>
      </c>
      <c r="F218" s="28">
        <f t="shared" si="9"/>
        <v>200.29467483891889</v>
      </c>
      <c r="G218" s="28">
        <f t="shared" si="10"/>
        <v>35.332767684084054</v>
      </c>
      <c r="H218" s="29">
        <f t="shared" si="11"/>
        <v>3642426.85</v>
      </c>
    </row>
    <row r="219" spans="1:8" ht="12.75" customHeight="1" x14ac:dyDescent="0.25">
      <c r="A219" s="23" t="s">
        <v>330</v>
      </c>
      <c r="B219" s="18" t="s">
        <v>96</v>
      </c>
      <c r="C219" s="19">
        <v>51105746.740000002</v>
      </c>
      <c r="D219" s="19">
        <v>79853511</v>
      </c>
      <c r="E219" s="19">
        <v>51301078.869999997</v>
      </c>
      <c r="F219" s="20">
        <f t="shared" si="9"/>
        <v>100.38221167375509</v>
      </c>
      <c r="G219" s="20">
        <f t="shared" si="10"/>
        <v>64.243986554329453</v>
      </c>
      <c r="H219" s="21">
        <f t="shared" si="11"/>
        <v>195332.12999999523</v>
      </c>
    </row>
    <row r="220" spans="1:8" ht="12.75" customHeight="1" x14ac:dyDescent="0.25">
      <c r="A220" s="25" t="s">
        <v>241</v>
      </c>
      <c r="B220" s="26" t="s">
        <v>8</v>
      </c>
      <c r="C220" s="27">
        <v>49151535.740000002</v>
      </c>
      <c r="D220" s="27">
        <v>73928911</v>
      </c>
      <c r="E220" s="27">
        <v>49827868.869999997</v>
      </c>
      <c r="F220" s="28">
        <f t="shared" si="9"/>
        <v>101.37601627256905</v>
      </c>
      <c r="G220" s="28">
        <f t="shared" si="10"/>
        <v>67.399706279996465</v>
      </c>
      <c r="H220" s="29">
        <f t="shared" si="11"/>
        <v>676333.12999999523</v>
      </c>
    </row>
    <row r="221" spans="1:8" ht="12.75" customHeight="1" x14ac:dyDescent="0.25">
      <c r="A221" s="25" t="s">
        <v>242</v>
      </c>
      <c r="B221" s="26" t="s">
        <v>9</v>
      </c>
      <c r="C221" s="27">
        <v>1954211</v>
      </c>
      <c r="D221" s="27">
        <v>5924600</v>
      </c>
      <c r="E221" s="27">
        <v>1473210</v>
      </c>
      <c r="F221" s="28">
        <f t="shared" si="9"/>
        <v>75.386434729924247</v>
      </c>
      <c r="G221" s="28">
        <f t="shared" si="10"/>
        <v>24.865982513587415</v>
      </c>
      <c r="H221" s="29">
        <f t="shared" si="11"/>
        <v>-481001</v>
      </c>
    </row>
    <row r="222" spans="1:8" ht="12.75" customHeight="1" x14ac:dyDescent="0.25">
      <c r="A222" s="23" t="s">
        <v>331</v>
      </c>
      <c r="B222" s="18" t="s">
        <v>97</v>
      </c>
      <c r="C222" s="19">
        <v>66945961.479999997</v>
      </c>
      <c r="D222" s="19">
        <v>102921699</v>
      </c>
      <c r="E222" s="19">
        <v>75706735.659999996</v>
      </c>
      <c r="F222" s="20">
        <f t="shared" si="9"/>
        <v>113.08633707892486</v>
      </c>
      <c r="G222" s="20">
        <f t="shared" si="10"/>
        <v>73.557603882928518</v>
      </c>
      <c r="H222" s="21">
        <f t="shared" si="11"/>
        <v>8760774.1799999997</v>
      </c>
    </row>
    <row r="223" spans="1:8" ht="12.75" customHeight="1" x14ac:dyDescent="0.25">
      <c r="A223" s="25" t="s">
        <v>241</v>
      </c>
      <c r="B223" s="26" t="s">
        <v>8</v>
      </c>
      <c r="C223" s="27">
        <v>64165739.479999997</v>
      </c>
      <c r="D223" s="27">
        <v>93217598</v>
      </c>
      <c r="E223" s="27">
        <v>66341743.82</v>
      </c>
      <c r="F223" s="28">
        <f t="shared" si="9"/>
        <v>103.39122459685555</v>
      </c>
      <c r="G223" s="28">
        <f t="shared" si="10"/>
        <v>71.16869050841666</v>
      </c>
      <c r="H223" s="29">
        <f t="shared" si="11"/>
        <v>2176004.3400000036</v>
      </c>
    </row>
    <row r="224" spans="1:8" ht="12.75" customHeight="1" x14ac:dyDescent="0.25">
      <c r="A224" s="25" t="s">
        <v>242</v>
      </c>
      <c r="B224" s="26" t="s">
        <v>9</v>
      </c>
      <c r="C224" s="27">
        <v>2780222</v>
      </c>
      <c r="D224" s="27">
        <v>9704101</v>
      </c>
      <c r="E224" s="27">
        <v>9364991.8399999999</v>
      </c>
      <c r="F224" s="28">
        <f t="shared" si="9"/>
        <v>336.84331107371997</v>
      </c>
      <c r="G224" s="28">
        <f t="shared" si="10"/>
        <v>96.505506692479798</v>
      </c>
      <c r="H224" s="29">
        <f t="shared" si="11"/>
        <v>6584769.8399999999</v>
      </c>
    </row>
    <row r="225" spans="1:8" ht="12.75" customHeight="1" x14ac:dyDescent="0.25">
      <c r="A225" s="23" t="s">
        <v>332</v>
      </c>
      <c r="B225" s="18" t="s">
        <v>98</v>
      </c>
      <c r="C225" s="19">
        <v>40149060.219999999</v>
      </c>
      <c r="D225" s="19">
        <v>65344453</v>
      </c>
      <c r="E225" s="19">
        <v>40935226.100000001</v>
      </c>
      <c r="F225" s="20">
        <f t="shared" si="9"/>
        <v>101.9581177633851</v>
      </c>
      <c r="G225" s="20">
        <f t="shared" si="10"/>
        <v>62.645296150845432</v>
      </c>
      <c r="H225" s="21">
        <f t="shared" si="11"/>
        <v>786165.88000000268</v>
      </c>
    </row>
    <row r="226" spans="1:8" ht="12.75" customHeight="1" x14ac:dyDescent="0.25">
      <c r="A226" s="25" t="s">
        <v>241</v>
      </c>
      <c r="B226" s="26" t="s">
        <v>8</v>
      </c>
      <c r="C226" s="27">
        <v>39941911.979999997</v>
      </c>
      <c r="D226" s="27">
        <v>64222653</v>
      </c>
      <c r="E226" s="27">
        <v>40736540.100000001</v>
      </c>
      <c r="F226" s="28">
        <f t="shared" si="9"/>
        <v>101.98945939392661</v>
      </c>
      <c r="G226" s="28">
        <f t="shared" si="10"/>
        <v>63.430173306605695</v>
      </c>
      <c r="H226" s="29">
        <f t="shared" si="11"/>
        <v>794628.12000000477</v>
      </c>
    </row>
    <row r="227" spans="1:8" ht="12.75" customHeight="1" x14ac:dyDescent="0.25">
      <c r="A227" s="25" t="s">
        <v>242</v>
      </c>
      <c r="B227" s="26" t="s">
        <v>9</v>
      </c>
      <c r="C227" s="27">
        <v>207148.24</v>
      </c>
      <c r="D227" s="27">
        <v>1121800</v>
      </c>
      <c r="E227" s="27">
        <v>198686</v>
      </c>
      <c r="F227" s="28">
        <f t="shared" si="9"/>
        <v>95.914886846250795</v>
      </c>
      <c r="G227" s="28">
        <f t="shared" si="10"/>
        <v>17.711356748083436</v>
      </c>
      <c r="H227" s="29">
        <f t="shared" si="11"/>
        <v>-8462.2399999999907</v>
      </c>
    </row>
    <row r="228" spans="1:8" ht="12.75" customHeight="1" x14ac:dyDescent="0.25">
      <c r="A228" s="23" t="s">
        <v>333</v>
      </c>
      <c r="B228" s="18" t="s">
        <v>99</v>
      </c>
      <c r="C228" s="19">
        <v>1968241.48</v>
      </c>
      <c r="D228" s="19">
        <v>3056604</v>
      </c>
      <c r="E228" s="19">
        <v>1918029.15</v>
      </c>
      <c r="F228" s="20">
        <f t="shared" si="9"/>
        <v>97.448873498997685</v>
      </c>
      <c r="G228" s="20">
        <f t="shared" si="10"/>
        <v>62.75033174071617</v>
      </c>
      <c r="H228" s="21">
        <f t="shared" si="11"/>
        <v>-50212.330000000075</v>
      </c>
    </row>
    <row r="229" spans="1:8" ht="12.75" customHeight="1" x14ac:dyDescent="0.25">
      <c r="A229" s="25" t="s">
        <v>241</v>
      </c>
      <c r="B229" s="26" t="s">
        <v>8</v>
      </c>
      <c r="C229" s="27">
        <v>1968241.48</v>
      </c>
      <c r="D229" s="27">
        <v>3006604</v>
      </c>
      <c r="E229" s="27">
        <v>1910149.15</v>
      </c>
      <c r="F229" s="28">
        <f t="shared" si="9"/>
        <v>97.048516120085011</v>
      </c>
      <c r="G229" s="28">
        <f t="shared" si="10"/>
        <v>63.531783700148068</v>
      </c>
      <c r="H229" s="29">
        <f t="shared" si="11"/>
        <v>-58092.330000000075</v>
      </c>
    </row>
    <row r="230" spans="1:8" ht="12.75" customHeight="1" x14ac:dyDescent="0.25">
      <c r="A230" s="25" t="s">
        <v>242</v>
      </c>
      <c r="B230" s="26" t="s">
        <v>9</v>
      </c>
      <c r="C230" s="27"/>
      <c r="D230" s="27">
        <v>50000</v>
      </c>
      <c r="E230" s="27">
        <v>7880</v>
      </c>
      <c r="F230" s="28" t="str">
        <f t="shared" si="9"/>
        <v>x</v>
      </c>
      <c r="G230" s="28">
        <f t="shared" si="10"/>
        <v>15.76</v>
      </c>
      <c r="H230" s="29">
        <f t="shared" si="11"/>
        <v>7880</v>
      </c>
    </row>
    <row r="231" spans="1:8" ht="12.75" customHeight="1" x14ac:dyDescent="0.25">
      <c r="A231" s="23" t="s">
        <v>334</v>
      </c>
      <c r="B231" s="18" t="s">
        <v>100</v>
      </c>
      <c r="C231" s="19">
        <v>60788994.07</v>
      </c>
      <c r="D231" s="19">
        <v>92051606</v>
      </c>
      <c r="E231" s="19">
        <v>60852501.020000003</v>
      </c>
      <c r="F231" s="20">
        <f t="shared" si="9"/>
        <v>100.10447113161121</v>
      </c>
      <c r="G231" s="20">
        <f t="shared" si="10"/>
        <v>66.10694116515468</v>
      </c>
      <c r="H231" s="21">
        <f t="shared" si="11"/>
        <v>63506.95000000298</v>
      </c>
    </row>
    <row r="232" spans="1:8" ht="12.75" customHeight="1" x14ac:dyDescent="0.25">
      <c r="A232" s="25" t="s">
        <v>241</v>
      </c>
      <c r="B232" s="26" t="s">
        <v>8</v>
      </c>
      <c r="C232" s="27">
        <v>59766444.979999997</v>
      </c>
      <c r="D232" s="27">
        <v>90541802</v>
      </c>
      <c r="E232" s="27">
        <v>59829952.020000003</v>
      </c>
      <c r="F232" s="28">
        <f t="shared" si="9"/>
        <v>100.10625868749807</v>
      </c>
      <c r="G232" s="28">
        <f t="shared" si="10"/>
        <v>66.079921868575141</v>
      </c>
      <c r="H232" s="29">
        <f t="shared" si="11"/>
        <v>63507.040000006557</v>
      </c>
    </row>
    <row r="233" spans="1:8" ht="12.75" customHeight="1" x14ac:dyDescent="0.25">
      <c r="A233" s="25" t="s">
        <v>242</v>
      </c>
      <c r="B233" s="26" t="s">
        <v>9</v>
      </c>
      <c r="C233" s="27">
        <v>1022549.09</v>
      </c>
      <c r="D233" s="27">
        <v>1509804</v>
      </c>
      <c r="E233" s="27">
        <v>1022549</v>
      </c>
      <c r="F233" s="28">
        <f t="shared" si="9"/>
        <v>99.999991198466574</v>
      </c>
      <c r="G233" s="28">
        <f t="shared" si="10"/>
        <v>67.727267910271792</v>
      </c>
      <c r="H233" s="29">
        <f t="shared" si="11"/>
        <v>-8.999999996740371E-2</v>
      </c>
    </row>
    <row r="234" spans="1:8" ht="12.75" customHeight="1" x14ac:dyDescent="0.25">
      <c r="A234" s="23" t="s">
        <v>335</v>
      </c>
      <c r="B234" s="18" t="s">
        <v>101</v>
      </c>
      <c r="C234" s="19">
        <v>50895757.850000001</v>
      </c>
      <c r="D234" s="19">
        <v>83309156</v>
      </c>
      <c r="E234" s="19">
        <v>65306449.240000002</v>
      </c>
      <c r="F234" s="20">
        <f t="shared" si="9"/>
        <v>128.31413068348684</v>
      </c>
      <c r="G234" s="20">
        <f t="shared" si="10"/>
        <v>78.390482361866688</v>
      </c>
      <c r="H234" s="21">
        <f t="shared" si="11"/>
        <v>14410691.390000001</v>
      </c>
    </row>
    <row r="235" spans="1:8" ht="12.75" customHeight="1" x14ac:dyDescent="0.25">
      <c r="A235" s="25" t="s">
        <v>241</v>
      </c>
      <c r="B235" s="26" t="s">
        <v>8</v>
      </c>
      <c r="C235" s="27">
        <v>50895757.850000001</v>
      </c>
      <c r="D235" s="27">
        <v>83309156</v>
      </c>
      <c r="E235" s="27">
        <v>65306449.240000002</v>
      </c>
      <c r="F235" s="28">
        <f t="shared" si="9"/>
        <v>128.31413068348684</v>
      </c>
      <c r="G235" s="28">
        <f t="shared" si="10"/>
        <v>78.390482361866688</v>
      </c>
      <c r="H235" s="29">
        <f t="shared" si="11"/>
        <v>14410691.390000001</v>
      </c>
    </row>
    <row r="236" spans="1:8" ht="12.75" customHeight="1" x14ac:dyDescent="0.25">
      <c r="A236" s="23" t="s">
        <v>336</v>
      </c>
      <c r="B236" s="18" t="s">
        <v>102</v>
      </c>
      <c r="C236" s="19">
        <v>1725476.93</v>
      </c>
      <c r="D236" s="19">
        <v>2212861</v>
      </c>
      <c r="E236" s="19">
        <v>1583561.06</v>
      </c>
      <c r="F236" s="20">
        <f t="shared" si="9"/>
        <v>91.775267027186516</v>
      </c>
      <c r="G236" s="20">
        <f t="shared" si="10"/>
        <v>71.561704960230216</v>
      </c>
      <c r="H236" s="21">
        <f t="shared" si="11"/>
        <v>-141915.86999999988</v>
      </c>
    </row>
    <row r="237" spans="1:8" ht="12.75" customHeight="1" x14ac:dyDescent="0.25">
      <c r="A237" s="25" t="s">
        <v>241</v>
      </c>
      <c r="B237" s="26" t="s">
        <v>8</v>
      </c>
      <c r="C237" s="27">
        <v>1725476.93</v>
      </c>
      <c r="D237" s="27">
        <v>1512861</v>
      </c>
      <c r="E237" s="27">
        <v>1060561.06</v>
      </c>
      <c r="F237" s="28">
        <f t="shared" si="9"/>
        <v>61.464806718685026</v>
      </c>
      <c r="G237" s="28">
        <f t="shared" si="10"/>
        <v>70.103007480528618</v>
      </c>
      <c r="H237" s="29">
        <f t="shared" si="11"/>
        <v>-664915.86999999988</v>
      </c>
    </row>
    <row r="238" spans="1:8" ht="12.75" customHeight="1" x14ac:dyDescent="0.25">
      <c r="A238" s="25" t="s">
        <v>242</v>
      </c>
      <c r="B238" s="26" t="s">
        <v>9</v>
      </c>
      <c r="C238" s="27"/>
      <c r="D238" s="27">
        <v>700000</v>
      </c>
      <c r="E238" s="27">
        <v>523000</v>
      </c>
      <c r="F238" s="28" t="str">
        <f t="shared" si="9"/>
        <v>x</v>
      </c>
      <c r="G238" s="28">
        <f t="shared" si="10"/>
        <v>74.714285714285708</v>
      </c>
      <c r="H238" s="29">
        <f t="shared" si="11"/>
        <v>523000</v>
      </c>
    </row>
    <row r="239" spans="1:8" ht="12.75" customHeight="1" x14ac:dyDescent="0.25">
      <c r="A239" s="23" t="s">
        <v>337</v>
      </c>
      <c r="B239" s="18" t="s">
        <v>103</v>
      </c>
      <c r="C239" s="19">
        <v>44779247</v>
      </c>
      <c r="D239" s="19">
        <v>57227621</v>
      </c>
      <c r="E239" s="19">
        <v>38706026</v>
      </c>
      <c r="F239" s="20">
        <f t="shared" si="9"/>
        <v>86.437420441661288</v>
      </c>
      <c r="G239" s="20">
        <f t="shared" si="10"/>
        <v>67.635217616332511</v>
      </c>
      <c r="H239" s="21">
        <f t="shared" si="11"/>
        <v>-6073221</v>
      </c>
    </row>
    <row r="240" spans="1:8" ht="12.75" customHeight="1" x14ac:dyDescent="0.25">
      <c r="A240" s="25" t="s">
        <v>241</v>
      </c>
      <c r="B240" s="26" t="s">
        <v>8</v>
      </c>
      <c r="C240" s="27">
        <v>44769257</v>
      </c>
      <c r="D240" s="27">
        <v>57149621</v>
      </c>
      <c r="E240" s="27">
        <v>38650187</v>
      </c>
      <c r="F240" s="28">
        <f t="shared" si="9"/>
        <v>86.331982235041338</v>
      </c>
      <c r="G240" s="28">
        <f t="shared" si="10"/>
        <v>67.6298220770353</v>
      </c>
      <c r="H240" s="29">
        <f t="shared" si="11"/>
        <v>-6119070</v>
      </c>
    </row>
    <row r="241" spans="1:8" ht="12.75" customHeight="1" x14ac:dyDescent="0.25">
      <c r="A241" s="25" t="s">
        <v>242</v>
      </c>
      <c r="B241" s="26" t="s">
        <v>9</v>
      </c>
      <c r="C241" s="27">
        <v>9990</v>
      </c>
      <c r="D241" s="27">
        <v>78000</v>
      </c>
      <c r="E241" s="27">
        <v>55839</v>
      </c>
      <c r="F241" s="28">
        <f t="shared" si="9"/>
        <v>558.9489489489489</v>
      </c>
      <c r="G241" s="28">
        <f t="shared" si="10"/>
        <v>71.58846153846153</v>
      </c>
      <c r="H241" s="29">
        <f t="shared" si="11"/>
        <v>45849</v>
      </c>
    </row>
    <row r="242" spans="1:8" ht="12.75" customHeight="1" x14ac:dyDescent="0.25">
      <c r="A242" s="17" t="s">
        <v>338</v>
      </c>
      <c r="B242" s="18" t="s">
        <v>104</v>
      </c>
      <c r="C242" s="19">
        <v>4070805532.5900002</v>
      </c>
      <c r="D242" s="19">
        <v>6515081586</v>
      </c>
      <c r="E242" s="19">
        <v>3642073289.9000001</v>
      </c>
      <c r="F242" s="20">
        <f t="shared" si="9"/>
        <v>89.468122727611004</v>
      </c>
      <c r="G242" s="20">
        <f t="shared" si="10"/>
        <v>55.902190046649714</v>
      </c>
      <c r="H242" s="21">
        <f t="shared" si="11"/>
        <v>-428732242.69000006</v>
      </c>
    </row>
    <row r="243" spans="1:8" ht="12.75" customHeight="1" x14ac:dyDescent="0.25">
      <c r="A243" s="23" t="s">
        <v>339</v>
      </c>
      <c r="B243" s="18" t="s">
        <v>105</v>
      </c>
      <c r="C243" s="19">
        <v>3868865902.8000002</v>
      </c>
      <c r="D243" s="19">
        <v>6129129603</v>
      </c>
      <c r="E243" s="19">
        <v>3437402379.9499998</v>
      </c>
      <c r="F243" s="20">
        <f t="shared" si="9"/>
        <v>88.847803627989819</v>
      </c>
      <c r="G243" s="20">
        <f t="shared" si="10"/>
        <v>56.083042823364494</v>
      </c>
      <c r="H243" s="21">
        <f t="shared" si="11"/>
        <v>-431463522.85000038</v>
      </c>
    </row>
    <row r="244" spans="1:8" ht="12.75" customHeight="1" x14ac:dyDescent="0.25">
      <c r="A244" s="25" t="s">
        <v>241</v>
      </c>
      <c r="B244" s="26" t="s">
        <v>8</v>
      </c>
      <c r="C244" s="27">
        <v>3856792453.3299999</v>
      </c>
      <c r="D244" s="27">
        <v>6088879805</v>
      </c>
      <c r="E244" s="27">
        <v>3430885745.4499998</v>
      </c>
      <c r="F244" s="28">
        <f t="shared" si="9"/>
        <v>88.956971031400272</v>
      </c>
      <c r="G244" s="28">
        <f t="shared" si="10"/>
        <v>56.346747765207361</v>
      </c>
      <c r="H244" s="29">
        <f t="shared" si="11"/>
        <v>-425906707.88000011</v>
      </c>
    </row>
    <row r="245" spans="1:8" ht="12.75" customHeight="1" x14ac:dyDescent="0.25">
      <c r="A245" s="25" t="s">
        <v>242</v>
      </c>
      <c r="B245" s="26" t="s">
        <v>9</v>
      </c>
      <c r="C245" s="27">
        <v>12073449.470000001</v>
      </c>
      <c r="D245" s="27">
        <v>40249798</v>
      </c>
      <c r="E245" s="27">
        <v>6516634.5</v>
      </c>
      <c r="F245" s="28">
        <f t="shared" si="9"/>
        <v>53.9749184041601</v>
      </c>
      <c r="G245" s="28">
        <f t="shared" si="10"/>
        <v>16.190477527365481</v>
      </c>
      <c r="H245" s="29">
        <f t="shared" si="11"/>
        <v>-5556814.9700000007</v>
      </c>
    </row>
    <row r="246" spans="1:8" ht="12.75" customHeight="1" x14ac:dyDescent="0.25">
      <c r="A246" s="23" t="s">
        <v>340</v>
      </c>
      <c r="B246" s="18" t="s">
        <v>106</v>
      </c>
      <c r="C246" s="19">
        <v>2728914.8</v>
      </c>
      <c r="D246" s="19">
        <v>4670337</v>
      </c>
      <c r="E246" s="19">
        <v>2828041.36</v>
      </c>
      <c r="F246" s="20">
        <f t="shared" si="9"/>
        <v>103.63245345732304</v>
      </c>
      <c r="G246" s="20">
        <f t="shared" si="10"/>
        <v>60.553261145823086</v>
      </c>
      <c r="H246" s="21">
        <f t="shared" si="11"/>
        <v>99126.560000000056</v>
      </c>
    </row>
    <row r="247" spans="1:8" ht="12.75" customHeight="1" x14ac:dyDescent="0.25">
      <c r="A247" s="25" t="s">
        <v>241</v>
      </c>
      <c r="B247" s="26" t="s">
        <v>8</v>
      </c>
      <c r="C247" s="27">
        <v>2449330.2799999998</v>
      </c>
      <c r="D247" s="27">
        <v>4305337</v>
      </c>
      <c r="E247" s="27">
        <v>2640057.67</v>
      </c>
      <c r="F247" s="28">
        <f t="shared" si="9"/>
        <v>107.78692002288888</v>
      </c>
      <c r="G247" s="28">
        <f t="shared" si="10"/>
        <v>61.320581176339971</v>
      </c>
      <c r="H247" s="29">
        <f t="shared" si="11"/>
        <v>190727.39000000013</v>
      </c>
    </row>
    <row r="248" spans="1:8" ht="12.75" customHeight="1" x14ac:dyDescent="0.25">
      <c r="A248" s="25" t="s">
        <v>242</v>
      </c>
      <c r="B248" s="26" t="s">
        <v>9</v>
      </c>
      <c r="C248" s="27">
        <v>279584.52</v>
      </c>
      <c r="D248" s="27">
        <v>365000</v>
      </c>
      <c r="E248" s="27">
        <v>187983.69</v>
      </c>
      <c r="F248" s="28">
        <f t="shared" si="9"/>
        <v>67.236801951696037</v>
      </c>
      <c r="G248" s="28">
        <f t="shared" si="10"/>
        <v>51.502380821917804</v>
      </c>
      <c r="H248" s="29">
        <f t="shared" si="11"/>
        <v>-91600.830000000016</v>
      </c>
    </row>
    <row r="249" spans="1:8" ht="12.75" customHeight="1" x14ac:dyDescent="0.25">
      <c r="A249" s="23" t="s">
        <v>341</v>
      </c>
      <c r="B249" s="18" t="s">
        <v>107</v>
      </c>
      <c r="C249" s="19">
        <v>91242690.159999996</v>
      </c>
      <c r="D249" s="19">
        <v>174447147</v>
      </c>
      <c r="E249" s="19">
        <v>89299680.730000004</v>
      </c>
      <c r="F249" s="20">
        <f t="shared" si="9"/>
        <v>97.870504007945399</v>
      </c>
      <c r="G249" s="20">
        <f t="shared" si="10"/>
        <v>51.190106726136378</v>
      </c>
      <c r="H249" s="21">
        <f t="shared" si="11"/>
        <v>-1943009.4299999923</v>
      </c>
    </row>
    <row r="250" spans="1:8" ht="12.75" customHeight="1" x14ac:dyDescent="0.25">
      <c r="A250" s="25" t="s">
        <v>241</v>
      </c>
      <c r="B250" s="26" t="s">
        <v>8</v>
      </c>
      <c r="C250" s="27">
        <v>91128199.019999996</v>
      </c>
      <c r="D250" s="27">
        <v>168890397</v>
      </c>
      <c r="E250" s="27">
        <v>88980491.120000005</v>
      </c>
      <c r="F250" s="28">
        <f t="shared" si="9"/>
        <v>97.643201640000996</v>
      </c>
      <c r="G250" s="28">
        <f t="shared" si="10"/>
        <v>52.685346651177568</v>
      </c>
      <c r="H250" s="29">
        <f t="shared" si="11"/>
        <v>-2147707.8999999911</v>
      </c>
    </row>
    <row r="251" spans="1:8" ht="12.75" customHeight="1" x14ac:dyDescent="0.25">
      <c r="A251" s="25" t="s">
        <v>242</v>
      </c>
      <c r="B251" s="26" t="s">
        <v>9</v>
      </c>
      <c r="C251" s="27">
        <v>114491.14</v>
      </c>
      <c r="D251" s="27">
        <v>5556750</v>
      </c>
      <c r="E251" s="27">
        <v>319189.61</v>
      </c>
      <c r="F251" s="28">
        <f t="shared" si="9"/>
        <v>278.78979107029591</v>
      </c>
      <c r="G251" s="28">
        <f t="shared" si="10"/>
        <v>5.7441779817339267</v>
      </c>
      <c r="H251" s="29">
        <f t="shared" si="11"/>
        <v>204698.46999999997</v>
      </c>
    </row>
    <row r="252" spans="1:8" ht="12.75" customHeight="1" x14ac:dyDescent="0.25">
      <c r="A252" s="23" t="s">
        <v>342</v>
      </c>
      <c r="B252" s="18" t="s">
        <v>108</v>
      </c>
      <c r="C252" s="19">
        <v>20480958.969999999</v>
      </c>
      <c r="D252" s="19">
        <v>43527960</v>
      </c>
      <c r="E252" s="19">
        <v>22551686.809999999</v>
      </c>
      <c r="F252" s="20">
        <f t="shared" si="9"/>
        <v>110.11050235993906</v>
      </c>
      <c r="G252" s="20">
        <f t="shared" si="10"/>
        <v>51.809657080184778</v>
      </c>
      <c r="H252" s="21">
        <f t="shared" si="11"/>
        <v>2070727.8399999999</v>
      </c>
    </row>
    <row r="253" spans="1:8" ht="12.75" customHeight="1" x14ac:dyDescent="0.25">
      <c r="A253" s="25" t="s">
        <v>241</v>
      </c>
      <c r="B253" s="26" t="s">
        <v>8</v>
      </c>
      <c r="C253" s="27">
        <v>20154700.210000001</v>
      </c>
      <c r="D253" s="27">
        <v>35149460</v>
      </c>
      <c r="E253" s="27">
        <v>21603847.109999999</v>
      </c>
      <c r="F253" s="28">
        <f t="shared" si="9"/>
        <v>107.19011885515908</v>
      </c>
      <c r="G253" s="28">
        <f t="shared" si="10"/>
        <v>61.462813681917162</v>
      </c>
      <c r="H253" s="29">
        <f t="shared" si="11"/>
        <v>1449146.8999999985</v>
      </c>
    </row>
    <row r="254" spans="1:8" ht="12.75" customHeight="1" x14ac:dyDescent="0.25">
      <c r="A254" s="25" t="s">
        <v>242</v>
      </c>
      <c r="B254" s="26" t="s">
        <v>9</v>
      </c>
      <c r="C254" s="27">
        <v>326258.76</v>
      </c>
      <c r="D254" s="27">
        <v>8378500</v>
      </c>
      <c r="E254" s="27">
        <v>947839.7</v>
      </c>
      <c r="F254" s="28">
        <f t="shared" si="9"/>
        <v>290.51777797475842</v>
      </c>
      <c r="G254" s="28">
        <f t="shared" si="10"/>
        <v>11.312761234111116</v>
      </c>
      <c r="H254" s="29">
        <f t="shared" si="11"/>
        <v>621580.93999999994</v>
      </c>
    </row>
    <row r="255" spans="1:8" ht="12.75" customHeight="1" x14ac:dyDescent="0.25">
      <c r="A255" s="23" t="s">
        <v>343</v>
      </c>
      <c r="B255" s="18" t="s">
        <v>109</v>
      </c>
      <c r="C255" s="19">
        <v>9740428.1500000004</v>
      </c>
      <c r="D255" s="19">
        <v>17503710</v>
      </c>
      <c r="E255" s="19">
        <v>7612198.5700000003</v>
      </c>
      <c r="F255" s="20">
        <f t="shared" si="9"/>
        <v>78.150554090376417</v>
      </c>
      <c r="G255" s="20">
        <f t="shared" si="10"/>
        <v>43.489057862590272</v>
      </c>
      <c r="H255" s="21">
        <f t="shared" si="11"/>
        <v>-2128229.58</v>
      </c>
    </row>
    <row r="256" spans="1:8" ht="12.75" customHeight="1" x14ac:dyDescent="0.25">
      <c r="A256" s="25" t="s">
        <v>241</v>
      </c>
      <c r="B256" s="26" t="s">
        <v>8</v>
      </c>
      <c r="C256" s="27">
        <v>9611109.9800000004</v>
      </c>
      <c r="D256" s="27">
        <v>15717210</v>
      </c>
      <c r="E256" s="27">
        <v>7575629.8399999999</v>
      </c>
      <c r="F256" s="28">
        <f t="shared" si="9"/>
        <v>78.821591426633532</v>
      </c>
      <c r="G256" s="28">
        <f t="shared" si="10"/>
        <v>48.199584022864109</v>
      </c>
      <c r="H256" s="29">
        <f t="shared" si="11"/>
        <v>-2035480.1400000006</v>
      </c>
    </row>
    <row r="257" spans="1:8" ht="12.75" customHeight="1" x14ac:dyDescent="0.25">
      <c r="A257" s="25" t="s">
        <v>242</v>
      </c>
      <c r="B257" s="26" t="s">
        <v>9</v>
      </c>
      <c r="C257" s="27">
        <v>129318.17</v>
      </c>
      <c r="D257" s="27">
        <v>1786500</v>
      </c>
      <c r="E257" s="27">
        <v>36568.730000000003</v>
      </c>
      <c r="F257" s="28">
        <f t="shared" si="9"/>
        <v>28.278106626470205</v>
      </c>
      <c r="G257" s="28">
        <f t="shared" si="10"/>
        <v>2.046948222781976</v>
      </c>
      <c r="H257" s="29">
        <f t="shared" si="11"/>
        <v>-92749.440000000002</v>
      </c>
    </row>
    <row r="258" spans="1:8" ht="12.75" customHeight="1" x14ac:dyDescent="0.25">
      <c r="A258" s="23" t="s">
        <v>344</v>
      </c>
      <c r="B258" s="18" t="s">
        <v>110</v>
      </c>
      <c r="C258" s="19">
        <v>35610139.350000001</v>
      </c>
      <c r="D258" s="19">
        <v>68552664</v>
      </c>
      <c r="E258" s="19">
        <v>37629844.670000002</v>
      </c>
      <c r="F258" s="20">
        <f t="shared" si="9"/>
        <v>105.6717141714864</v>
      </c>
      <c r="G258" s="20">
        <f t="shared" si="10"/>
        <v>54.891877972823934</v>
      </c>
      <c r="H258" s="21">
        <f t="shared" si="11"/>
        <v>2019705.3200000003</v>
      </c>
    </row>
    <row r="259" spans="1:8" ht="12.75" customHeight="1" x14ac:dyDescent="0.25">
      <c r="A259" s="25" t="s">
        <v>241</v>
      </c>
      <c r="B259" s="26" t="s">
        <v>8</v>
      </c>
      <c r="C259" s="27">
        <v>34793914.060000002</v>
      </c>
      <c r="D259" s="27">
        <v>57590164</v>
      </c>
      <c r="E259" s="27">
        <v>36524561.189999998</v>
      </c>
      <c r="F259" s="28">
        <f t="shared" ref="F259:F322" si="12">IF(C259=0,"x",E259/C259*100)</f>
        <v>104.97399380539827</v>
      </c>
      <c r="G259" s="28">
        <f t="shared" ref="G259:G322" si="13">IF(D259=0,"x",E259/D259*100)</f>
        <v>63.421526616941037</v>
      </c>
      <c r="H259" s="29">
        <f t="shared" si="11"/>
        <v>1730647.1299999952</v>
      </c>
    </row>
    <row r="260" spans="1:8" ht="12.75" customHeight="1" x14ac:dyDescent="0.25">
      <c r="A260" s="25" t="s">
        <v>242</v>
      </c>
      <c r="B260" s="26" t="s">
        <v>9</v>
      </c>
      <c r="C260" s="27">
        <v>816225.29</v>
      </c>
      <c r="D260" s="27">
        <v>10962500</v>
      </c>
      <c r="E260" s="27">
        <v>1105283.48</v>
      </c>
      <c r="F260" s="28">
        <f t="shared" si="12"/>
        <v>135.41402031294569</v>
      </c>
      <c r="G260" s="28">
        <f t="shared" si="13"/>
        <v>10.082403466362599</v>
      </c>
      <c r="H260" s="29">
        <f t="shared" ref="H260:H322" si="14">+E260-C260</f>
        <v>289058.18999999994</v>
      </c>
    </row>
    <row r="261" spans="1:8" ht="12.75" customHeight="1" x14ac:dyDescent="0.25">
      <c r="A261" s="23" t="s">
        <v>345</v>
      </c>
      <c r="B261" s="18" t="s">
        <v>111</v>
      </c>
      <c r="C261" s="19">
        <v>42136498.359999999</v>
      </c>
      <c r="D261" s="19">
        <v>77250165</v>
      </c>
      <c r="E261" s="19">
        <v>44749457.810000002</v>
      </c>
      <c r="F261" s="20">
        <f t="shared" si="12"/>
        <v>106.20117843603367</v>
      </c>
      <c r="G261" s="20">
        <f t="shared" si="13"/>
        <v>57.927976995259499</v>
      </c>
      <c r="H261" s="21">
        <f t="shared" si="14"/>
        <v>2612959.450000003</v>
      </c>
    </row>
    <row r="262" spans="1:8" ht="12.75" customHeight="1" x14ac:dyDescent="0.25">
      <c r="A262" s="25" t="s">
        <v>241</v>
      </c>
      <c r="B262" s="26" t="s">
        <v>8</v>
      </c>
      <c r="C262" s="27">
        <v>39875207.259999998</v>
      </c>
      <c r="D262" s="27">
        <v>74429415</v>
      </c>
      <c r="E262" s="27">
        <v>43868452.729999997</v>
      </c>
      <c r="F262" s="28">
        <f t="shared" si="12"/>
        <v>110.01435665014272</v>
      </c>
      <c r="G262" s="28">
        <f t="shared" si="13"/>
        <v>58.9396715398072</v>
      </c>
      <c r="H262" s="29">
        <f t="shared" si="14"/>
        <v>3993245.4699999988</v>
      </c>
    </row>
    <row r="263" spans="1:8" ht="12.75" customHeight="1" x14ac:dyDescent="0.25">
      <c r="A263" s="25" t="s">
        <v>242</v>
      </c>
      <c r="B263" s="26" t="s">
        <v>9</v>
      </c>
      <c r="C263" s="27">
        <v>2261291.1</v>
      </c>
      <c r="D263" s="27">
        <v>2820750</v>
      </c>
      <c r="E263" s="27">
        <v>881005.08</v>
      </c>
      <c r="F263" s="28">
        <f t="shared" si="12"/>
        <v>38.960268317511179</v>
      </c>
      <c r="G263" s="28">
        <f t="shared" si="13"/>
        <v>31.233008242488697</v>
      </c>
      <c r="H263" s="29">
        <f t="shared" si="14"/>
        <v>-1380286.02</v>
      </c>
    </row>
    <row r="264" spans="1:8" ht="12.75" customHeight="1" x14ac:dyDescent="0.25">
      <c r="A264" s="17" t="s">
        <v>346</v>
      </c>
      <c r="B264" s="18" t="s">
        <v>112</v>
      </c>
      <c r="C264" s="19">
        <v>296362897.52999997</v>
      </c>
      <c r="D264" s="19">
        <v>972479094</v>
      </c>
      <c r="E264" s="19">
        <v>343939193.67000002</v>
      </c>
      <c r="F264" s="20">
        <f t="shared" si="12"/>
        <v>116.05339147933793</v>
      </c>
      <c r="G264" s="20">
        <f t="shared" si="13"/>
        <v>35.367258359797709</v>
      </c>
      <c r="H264" s="21">
        <f t="shared" si="14"/>
        <v>47576296.140000045</v>
      </c>
    </row>
    <row r="265" spans="1:8" ht="12.75" customHeight="1" x14ac:dyDescent="0.25">
      <c r="A265" s="23" t="s">
        <v>347</v>
      </c>
      <c r="B265" s="18" t="s">
        <v>113</v>
      </c>
      <c r="C265" s="19">
        <v>236635922.16</v>
      </c>
      <c r="D265" s="19">
        <v>772952103</v>
      </c>
      <c r="E265" s="19">
        <v>207179733.11000001</v>
      </c>
      <c r="F265" s="20">
        <f t="shared" si="12"/>
        <v>87.552105875927253</v>
      </c>
      <c r="G265" s="20">
        <f t="shared" si="13"/>
        <v>26.803696154766786</v>
      </c>
      <c r="H265" s="21">
        <f t="shared" si="14"/>
        <v>-29456189.049999982</v>
      </c>
    </row>
    <row r="266" spans="1:8" ht="12.75" customHeight="1" x14ac:dyDescent="0.25">
      <c r="A266" s="25" t="s">
        <v>241</v>
      </c>
      <c r="B266" s="26" t="s">
        <v>8</v>
      </c>
      <c r="C266" s="27">
        <v>236347423.78</v>
      </c>
      <c r="D266" s="27">
        <v>770246952</v>
      </c>
      <c r="E266" s="27">
        <v>206739588.66</v>
      </c>
      <c r="F266" s="28">
        <f t="shared" si="12"/>
        <v>87.472748953015895</v>
      </c>
      <c r="G266" s="28">
        <f t="shared" si="13"/>
        <v>26.840688966465393</v>
      </c>
      <c r="H266" s="29">
        <f t="shared" si="14"/>
        <v>-29607835.120000005</v>
      </c>
    </row>
    <row r="267" spans="1:8" ht="12.75" customHeight="1" x14ac:dyDescent="0.25">
      <c r="A267" s="25" t="s">
        <v>242</v>
      </c>
      <c r="B267" s="26" t="s">
        <v>9</v>
      </c>
      <c r="C267" s="27">
        <v>288498.38</v>
      </c>
      <c r="D267" s="27">
        <v>2705151</v>
      </c>
      <c r="E267" s="27">
        <v>440144.45</v>
      </c>
      <c r="F267" s="28">
        <f t="shared" si="12"/>
        <v>152.56392427576196</v>
      </c>
      <c r="G267" s="28">
        <f t="shared" si="13"/>
        <v>16.270605596508293</v>
      </c>
      <c r="H267" s="29">
        <f t="shared" si="14"/>
        <v>151646.07</v>
      </c>
    </row>
    <row r="268" spans="1:8" ht="12.75" customHeight="1" x14ac:dyDescent="0.25">
      <c r="A268" s="23" t="s">
        <v>348</v>
      </c>
      <c r="B268" s="18" t="s">
        <v>114</v>
      </c>
      <c r="C268" s="19">
        <v>29528168.379999999</v>
      </c>
      <c r="D268" s="19">
        <v>58505700</v>
      </c>
      <c r="E268" s="19">
        <v>36559754.880000003</v>
      </c>
      <c r="F268" s="20">
        <f t="shared" si="12"/>
        <v>123.813148209906</v>
      </c>
      <c r="G268" s="20">
        <f t="shared" si="13"/>
        <v>62.489218794066225</v>
      </c>
      <c r="H268" s="21">
        <f t="shared" si="14"/>
        <v>7031586.5000000037</v>
      </c>
    </row>
    <row r="269" spans="1:8" ht="12.75" customHeight="1" x14ac:dyDescent="0.25">
      <c r="A269" s="25" t="s">
        <v>241</v>
      </c>
      <c r="B269" s="26" t="s">
        <v>8</v>
      </c>
      <c r="C269" s="27">
        <v>29525918.379999999</v>
      </c>
      <c r="D269" s="27">
        <v>58480700</v>
      </c>
      <c r="E269" s="27">
        <v>36559754.880000003</v>
      </c>
      <c r="F269" s="28">
        <f t="shared" si="12"/>
        <v>123.8225832960526</v>
      </c>
      <c r="G269" s="28">
        <f t="shared" si="13"/>
        <v>62.515932401629946</v>
      </c>
      <c r="H269" s="29">
        <f t="shared" si="14"/>
        <v>7033836.5000000037</v>
      </c>
    </row>
    <row r="270" spans="1:8" ht="12.75" customHeight="1" x14ac:dyDescent="0.25">
      <c r="A270" s="25" t="s">
        <v>242</v>
      </c>
      <c r="B270" s="26" t="s">
        <v>9</v>
      </c>
      <c r="C270" s="27">
        <v>2250</v>
      </c>
      <c r="D270" s="27">
        <v>25000</v>
      </c>
      <c r="E270" s="27"/>
      <c r="F270" s="28">
        <f t="shared" si="12"/>
        <v>0</v>
      </c>
      <c r="G270" s="28">
        <f t="shared" si="13"/>
        <v>0</v>
      </c>
      <c r="H270" s="29">
        <f t="shared" si="14"/>
        <v>-2250</v>
      </c>
    </row>
    <row r="271" spans="1:8" ht="12.75" customHeight="1" x14ac:dyDescent="0.25">
      <c r="A271" s="23" t="s">
        <v>349</v>
      </c>
      <c r="B271" s="18" t="s">
        <v>115</v>
      </c>
      <c r="C271" s="19">
        <v>7765874.2800000003</v>
      </c>
      <c r="D271" s="19">
        <v>19923481</v>
      </c>
      <c r="E271" s="19">
        <v>9839733.8499999996</v>
      </c>
      <c r="F271" s="20">
        <f t="shared" si="12"/>
        <v>126.70477907865383</v>
      </c>
      <c r="G271" s="20">
        <f t="shared" si="13"/>
        <v>49.387623829390051</v>
      </c>
      <c r="H271" s="21">
        <f t="shared" si="14"/>
        <v>2073859.5699999994</v>
      </c>
    </row>
    <row r="272" spans="1:8" ht="12.75" customHeight="1" x14ac:dyDescent="0.25">
      <c r="A272" s="25" t="s">
        <v>241</v>
      </c>
      <c r="B272" s="26" t="s">
        <v>8</v>
      </c>
      <c r="C272" s="27">
        <v>7674862.8700000001</v>
      </c>
      <c r="D272" s="27">
        <v>19688755</v>
      </c>
      <c r="E272" s="27">
        <v>9638616.7200000007</v>
      </c>
      <c r="F272" s="28">
        <f t="shared" si="12"/>
        <v>125.58682654352104</v>
      </c>
      <c r="G272" s="28">
        <f t="shared" si="13"/>
        <v>48.954932498271226</v>
      </c>
      <c r="H272" s="29">
        <f t="shared" si="14"/>
        <v>1963753.8500000006</v>
      </c>
    </row>
    <row r="273" spans="1:8" ht="12.75" customHeight="1" x14ac:dyDescent="0.25">
      <c r="A273" s="25" t="s">
        <v>242</v>
      </c>
      <c r="B273" s="26" t="s">
        <v>9</v>
      </c>
      <c r="C273" s="27">
        <v>91011.41</v>
      </c>
      <c r="D273" s="27">
        <v>234726</v>
      </c>
      <c r="E273" s="27">
        <v>201117.13</v>
      </c>
      <c r="F273" s="28">
        <f t="shared" si="12"/>
        <v>220.98012765652132</v>
      </c>
      <c r="G273" s="28">
        <f t="shared" si="13"/>
        <v>85.681658614725251</v>
      </c>
      <c r="H273" s="29">
        <f t="shared" si="14"/>
        <v>110105.72</v>
      </c>
    </row>
    <row r="274" spans="1:8" ht="12.75" customHeight="1" x14ac:dyDescent="0.25">
      <c r="A274" s="23" t="s">
        <v>350</v>
      </c>
      <c r="B274" s="18" t="s">
        <v>116</v>
      </c>
      <c r="C274" s="19">
        <v>22432932.710000001</v>
      </c>
      <c r="D274" s="19">
        <v>121097810</v>
      </c>
      <c r="E274" s="19">
        <v>90359971.829999998</v>
      </c>
      <c r="F274" s="20">
        <f t="shared" si="12"/>
        <v>402.80052990895808</v>
      </c>
      <c r="G274" s="20">
        <f t="shared" si="13"/>
        <v>74.617345953655146</v>
      </c>
      <c r="H274" s="21">
        <f t="shared" si="14"/>
        <v>67927039.120000005</v>
      </c>
    </row>
    <row r="275" spans="1:8" ht="12.75" customHeight="1" x14ac:dyDescent="0.25">
      <c r="A275" s="25" t="s">
        <v>241</v>
      </c>
      <c r="B275" s="26" t="s">
        <v>8</v>
      </c>
      <c r="C275" s="27">
        <v>21856900.059999999</v>
      </c>
      <c r="D275" s="27">
        <v>119247810</v>
      </c>
      <c r="E275" s="27">
        <v>89006178.010000005</v>
      </c>
      <c r="F275" s="28">
        <f t="shared" si="12"/>
        <v>407.22233146359554</v>
      </c>
      <c r="G275" s="28">
        <f t="shared" si="13"/>
        <v>74.639675152105525</v>
      </c>
      <c r="H275" s="29">
        <f t="shared" si="14"/>
        <v>67149277.950000003</v>
      </c>
    </row>
    <row r="276" spans="1:8" ht="12.75" customHeight="1" x14ac:dyDescent="0.25">
      <c r="A276" s="25" t="s">
        <v>242</v>
      </c>
      <c r="B276" s="26" t="s">
        <v>9</v>
      </c>
      <c r="C276" s="27">
        <v>576032.65</v>
      </c>
      <c r="D276" s="27">
        <v>1850000</v>
      </c>
      <c r="E276" s="27">
        <v>1353793.82</v>
      </c>
      <c r="F276" s="28">
        <f t="shared" si="12"/>
        <v>235.02032740678848</v>
      </c>
      <c r="G276" s="28">
        <f t="shared" si="13"/>
        <v>73.178044324324333</v>
      </c>
      <c r="H276" s="29">
        <f t="shared" si="14"/>
        <v>777761.17</v>
      </c>
    </row>
    <row r="277" spans="1:8" ht="12.75" customHeight="1" x14ac:dyDescent="0.25">
      <c r="A277" s="17" t="s">
        <v>351</v>
      </c>
      <c r="B277" s="18" t="s">
        <v>117</v>
      </c>
      <c r="C277" s="19">
        <v>3926300277.54</v>
      </c>
      <c r="D277" s="19">
        <v>6994029879</v>
      </c>
      <c r="E277" s="19">
        <v>4334475114.21</v>
      </c>
      <c r="F277" s="20">
        <f t="shared" si="12"/>
        <v>110.39591492797743</v>
      </c>
      <c r="G277" s="20">
        <f t="shared" si="13"/>
        <v>61.97392903945871</v>
      </c>
      <c r="H277" s="21">
        <f t="shared" si="14"/>
        <v>408174836.67000008</v>
      </c>
    </row>
    <row r="278" spans="1:8" ht="12.75" customHeight="1" x14ac:dyDescent="0.25">
      <c r="A278" s="23" t="s">
        <v>352</v>
      </c>
      <c r="B278" s="18" t="s">
        <v>118</v>
      </c>
      <c r="C278" s="19">
        <v>3661382360.3800001</v>
      </c>
      <c r="D278" s="19">
        <v>6531522219</v>
      </c>
      <c r="E278" s="19">
        <v>4069330594.8000002</v>
      </c>
      <c r="F278" s="20">
        <f t="shared" si="12"/>
        <v>111.14191838673906</v>
      </c>
      <c r="G278" s="20">
        <f t="shared" si="13"/>
        <v>62.302943454168172</v>
      </c>
      <c r="H278" s="21">
        <f t="shared" si="14"/>
        <v>407948234.42000008</v>
      </c>
    </row>
    <row r="279" spans="1:8" ht="12.75" customHeight="1" x14ac:dyDescent="0.25">
      <c r="A279" s="25" t="s">
        <v>241</v>
      </c>
      <c r="B279" s="26" t="s">
        <v>8</v>
      </c>
      <c r="C279" s="27">
        <v>3657297092.0500002</v>
      </c>
      <c r="D279" s="27">
        <v>6493709019</v>
      </c>
      <c r="E279" s="27">
        <v>4057365119.9699998</v>
      </c>
      <c r="F279" s="28">
        <f t="shared" si="12"/>
        <v>110.93889880561363</v>
      </c>
      <c r="G279" s="28">
        <f t="shared" si="13"/>
        <v>62.481474117465375</v>
      </c>
      <c r="H279" s="29">
        <f t="shared" si="14"/>
        <v>400068027.9199996</v>
      </c>
    </row>
    <row r="280" spans="1:8" ht="12.75" customHeight="1" x14ac:dyDescent="0.25">
      <c r="A280" s="25" t="s">
        <v>242</v>
      </c>
      <c r="B280" s="26" t="s">
        <v>9</v>
      </c>
      <c r="C280" s="27">
        <v>4085268.33</v>
      </c>
      <c r="D280" s="27">
        <v>37813200</v>
      </c>
      <c r="E280" s="27">
        <v>11965474.83</v>
      </c>
      <c r="F280" s="28">
        <f t="shared" si="12"/>
        <v>292.89324136023151</v>
      </c>
      <c r="G280" s="28">
        <f t="shared" si="13"/>
        <v>31.643645155659929</v>
      </c>
      <c r="H280" s="29">
        <f t="shared" si="14"/>
        <v>7880206.5</v>
      </c>
    </row>
    <row r="281" spans="1:8" ht="12.75" customHeight="1" x14ac:dyDescent="0.25">
      <c r="A281" s="23" t="s">
        <v>353</v>
      </c>
      <c r="B281" s="18" t="s">
        <v>119</v>
      </c>
      <c r="C281" s="19">
        <v>200961047.78999999</v>
      </c>
      <c r="D281" s="19">
        <v>314724500</v>
      </c>
      <c r="E281" s="19">
        <v>199244631.99000001</v>
      </c>
      <c r="F281" s="20">
        <f t="shared" si="12"/>
        <v>99.145896272498732</v>
      </c>
      <c r="G281" s="20">
        <f t="shared" si="13"/>
        <v>63.307633180766047</v>
      </c>
      <c r="H281" s="21">
        <f t="shared" si="14"/>
        <v>-1716415.7999999821</v>
      </c>
    </row>
    <row r="282" spans="1:8" ht="12.75" customHeight="1" x14ac:dyDescent="0.25">
      <c r="A282" s="25" t="s">
        <v>241</v>
      </c>
      <c r="B282" s="26" t="s">
        <v>8</v>
      </c>
      <c r="C282" s="27">
        <v>200944077.41</v>
      </c>
      <c r="D282" s="27">
        <v>314691500</v>
      </c>
      <c r="E282" s="27">
        <v>199237675.86000001</v>
      </c>
      <c r="F282" s="28">
        <f t="shared" si="12"/>
        <v>99.150807741141691</v>
      </c>
      <c r="G282" s="28">
        <f t="shared" si="13"/>
        <v>63.312061450658831</v>
      </c>
      <c r="H282" s="29">
        <f t="shared" si="14"/>
        <v>-1706401.5499999821</v>
      </c>
    </row>
    <row r="283" spans="1:8" ht="12.75" customHeight="1" x14ac:dyDescent="0.25">
      <c r="A283" s="25" t="s">
        <v>242</v>
      </c>
      <c r="B283" s="26" t="s">
        <v>9</v>
      </c>
      <c r="C283" s="27">
        <v>16970.38</v>
      </c>
      <c r="D283" s="27">
        <v>33000</v>
      </c>
      <c r="E283" s="27">
        <v>6956.13</v>
      </c>
      <c r="F283" s="28">
        <f t="shared" si="12"/>
        <v>40.989830516464565</v>
      </c>
      <c r="G283" s="28">
        <f t="shared" si="13"/>
        <v>21.079181818181819</v>
      </c>
      <c r="H283" s="29">
        <f t="shared" si="14"/>
        <v>-10014.25</v>
      </c>
    </row>
    <row r="284" spans="1:8" ht="12.75" customHeight="1" x14ac:dyDescent="0.25">
      <c r="A284" s="23" t="s">
        <v>354</v>
      </c>
      <c r="B284" s="18" t="s">
        <v>120</v>
      </c>
      <c r="C284" s="19">
        <v>4641373.18</v>
      </c>
      <c r="D284" s="19">
        <v>34898360</v>
      </c>
      <c r="E284" s="19">
        <v>9998273.4700000007</v>
      </c>
      <c r="F284" s="20">
        <f t="shared" si="12"/>
        <v>215.41628053273669</v>
      </c>
      <c r="G284" s="20">
        <f t="shared" si="13"/>
        <v>28.649694340937515</v>
      </c>
      <c r="H284" s="21">
        <f t="shared" si="14"/>
        <v>5356900.290000001</v>
      </c>
    </row>
    <row r="285" spans="1:8" ht="12.75" customHeight="1" x14ac:dyDescent="0.25">
      <c r="A285" s="25" t="s">
        <v>241</v>
      </c>
      <c r="B285" s="26" t="s">
        <v>8</v>
      </c>
      <c r="C285" s="27">
        <v>4413182.55</v>
      </c>
      <c r="D285" s="27">
        <v>16613060</v>
      </c>
      <c r="E285" s="27">
        <v>5080502.16</v>
      </c>
      <c r="F285" s="28">
        <f t="shared" si="12"/>
        <v>115.12105158668318</v>
      </c>
      <c r="G285" s="28">
        <f t="shared" si="13"/>
        <v>30.581374894209741</v>
      </c>
      <c r="H285" s="29">
        <f t="shared" si="14"/>
        <v>667319.61000000034</v>
      </c>
    </row>
    <row r="286" spans="1:8" ht="12.75" customHeight="1" x14ac:dyDescent="0.25">
      <c r="A286" s="25" t="s">
        <v>242</v>
      </c>
      <c r="B286" s="26" t="s">
        <v>9</v>
      </c>
      <c r="C286" s="27">
        <v>228190.63</v>
      </c>
      <c r="D286" s="27">
        <v>18285300</v>
      </c>
      <c r="E286" s="27">
        <v>4917771.3099999996</v>
      </c>
      <c r="F286" s="28">
        <f t="shared" si="12"/>
        <v>2155.1153568400241</v>
      </c>
      <c r="G286" s="28">
        <f t="shared" si="13"/>
        <v>26.894671183956508</v>
      </c>
      <c r="H286" s="29">
        <f t="shared" si="14"/>
        <v>4689580.68</v>
      </c>
    </row>
    <row r="287" spans="1:8" ht="12.75" customHeight="1" x14ac:dyDescent="0.25">
      <c r="A287" s="23" t="s">
        <v>355</v>
      </c>
      <c r="B287" s="18" t="s">
        <v>121</v>
      </c>
      <c r="C287" s="19">
        <v>8397389.1199999992</v>
      </c>
      <c r="D287" s="19">
        <v>20084800</v>
      </c>
      <c r="E287" s="19">
        <v>9187761.9000000004</v>
      </c>
      <c r="F287" s="20">
        <f t="shared" si="12"/>
        <v>109.41212522970474</v>
      </c>
      <c r="G287" s="20">
        <f t="shared" si="13"/>
        <v>45.744851330359275</v>
      </c>
      <c r="H287" s="21">
        <f t="shared" si="14"/>
        <v>790372.78000000119</v>
      </c>
    </row>
    <row r="288" spans="1:8" ht="12.75" customHeight="1" x14ac:dyDescent="0.25">
      <c r="A288" s="25" t="s">
        <v>241</v>
      </c>
      <c r="B288" s="26" t="s">
        <v>8</v>
      </c>
      <c r="C288" s="27">
        <v>8397389.1199999992</v>
      </c>
      <c r="D288" s="27">
        <v>17475800</v>
      </c>
      <c r="E288" s="27">
        <v>8845895.4499999993</v>
      </c>
      <c r="F288" s="28">
        <f t="shared" si="12"/>
        <v>105.34102116253963</v>
      </c>
      <c r="G288" s="28">
        <f t="shared" si="13"/>
        <v>50.617971423339704</v>
      </c>
      <c r="H288" s="29">
        <f t="shared" si="14"/>
        <v>448506.33000000007</v>
      </c>
    </row>
    <row r="289" spans="1:8" ht="12.75" customHeight="1" x14ac:dyDescent="0.25">
      <c r="A289" s="25" t="s">
        <v>242</v>
      </c>
      <c r="B289" s="26" t="s">
        <v>9</v>
      </c>
      <c r="C289" s="27"/>
      <c r="D289" s="27">
        <v>2609000</v>
      </c>
      <c r="E289" s="27">
        <v>341866.45</v>
      </c>
      <c r="F289" s="28" t="str">
        <f t="shared" si="12"/>
        <v>x</v>
      </c>
      <c r="G289" s="28">
        <f t="shared" si="13"/>
        <v>13.103351858949788</v>
      </c>
      <c r="H289" s="29">
        <f t="shared" si="14"/>
        <v>341866.45</v>
      </c>
    </row>
    <row r="290" spans="1:8" ht="12.75" customHeight="1" x14ac:dyDescent="0.25">
      <c r="A290" s="23" t="s">
        <v>356</v>
      </c>
      <c r="B290" s="18" t="s">
        <v>122</v>
      </c>
      <c r="C290" s="19">
        <v>3123697.1</v>
      </c>
      <c r="D290" s="19">
        <v>5646000</v>
      </c>
      <c r="E290" s="19">
        <v>2877928.61</v>
      </c>
      <c r="F290" s="20">
        <f t="shared" si="12"/>
        <v>92.132127983856051</v>
      </c>
      <c r="G290" s="20">
        <f t="shared" si="13"/>
        <v>50.972876549769744</v>
      </c>
      <c r="H290" s="21">
        <f t="shared" si="14"/>
        <v>-245768.49000000022</v>
      </c>
    </row>
    <row r="291" spans="1:8" ht="12.75" customHeight="1" x14ac:dyDescent="0.25">
      <c r="A291" s="25" t="s">
        <v>241</v>
      </c>
      <c r="B291" s="26" t="s">
        <v>8</v>
      </c>
      <c r="C291" s="27">
        <v>3024239.4</v>
      </c>
      <c r="D291" s="27">
        <v>5537000</v>
      </c>
      <c r="E291" s="27">
        <v>2868007.35</v>
      </c>
      <c r="F291" s="28">
        <f t="shared" si="12"/>
        <v>94.834005204746703</v>
      </c>
      <c r="G291" s="28">
        <f t="shared" si="13"/>
        <v>51.797134729998199</v>
      </c>
      <c r="H291" s="29">
        <f t="shared" si="14"/>
        <v>-156232.04999999981</v>
      </c>
    </row>
    <row r="292" spans="1:8" ht="12.75" customHeight="1" x14ac:dyDescent="0.25">
      <c r="A292" s="25" t="s">
        <v>242</v>
      </c>
      <c r="B292" s="26" t="s">
        <v>9</v>
      </c>
      <c r="C292" s="27">
        <v>99457.7</v>
      </c>
      <c r="D292" s="27">
        <v>109000</v>
      </c>
      <c r="E292" s="27">
        <v>9921.26</v>
      </c>
      <c r="F292" s="28">
        <f t="shared" si="12"/>
        <v>9.9753563575268682</v>
      </c>
      <c r="G292" s="28">
        <f t="shared" si="13"/>
        <v>9.1020733944954131</v>
      </c>
      <c r="H292" s="29">
        <f t="shared" si="14"/>
        <v>-89536.44</v>
      </c>
    </row>
    <row r="293" spans="1:8" ht="12.75" customHeight="1" x14ac:dyDescent="0.25">
      <c r="A293" s="23" t="s">
        <v>357</v>
      </c>
      <c r="B293" s="18" t="s">
        <v>123</v>
      </c>
      <c r="C293" s="19">
        <v>1368113.11</v>
      </c>
      <c r="D293" s="19">
        <v>3100000</v>
      </c>
      <c r="E293" s="19">
        <v>1369302.04</v>
      </c>
      <c r="F293" s="20">
        <f t="shared" si="12"/>
        <v>100.08690290234847</v>
      </c>
      <c r="G293" s="20">
        <f t="shared" si="13"/>
        <v>44.171033548387094</v>
      </c>
      <c r="H293" s="21">
        <f t="shared" si="14"/>
        <v>1188.9299999999348</v>
      </c>
    </row>
    <row r="294" spans="1:8" ht="12.75" customHeight="1" x14ac:dyDescent="0.25">
      <c r="A294" s="25" t="s">
        <v>241</v>
      </c>
      <c r="B294" s="26" t="s">
        <v>8</v>
      </c>
      <c r="C294" s="27">
        <v>1368113.11</v>
      </c>
      <c r="D294" s="27">
        <v>3080000</v>
      </c>
      <c r="E294" s="27">
        <v>1364302.04</v>
      </c>
      <c r="F294" s="28">
        <f t="shared" si="12"/>
        <v>99.721436044129419</v>
      </c>
      <c r="G294" s="28">
        <f t="shared" si="13"/>
        <v>44.29552077922078</v>
      </c>
      <c r="H294" s="29">
        <f t="shared" si="14"/>
        <v>-3811.0700000000652</v>
      </c>
    </row>
    <row r="295" spans="1:8" ht="12.75" customHeight="1" x14ac:dyDescent="0.25">
      <c r="A295" s="25" t="s">
        <v>242</v>
      </c>
      <c r="B295" s="26" t="s">
        <v>9</v>
      </c>
      <c r="C295" s="27"/>
      <c r="D295" s="27">
        <v>20000</v>
      </c>
      <c r="E295" s="27">
        <v>5000</v>
      </c>
      <c r="F295" s="28" t="str">
        <f t="shared" si="12"/>
        <v>x</v>
      </c>
      <c r="G295" s="28">
        <f t="shared" si="13"/>
        <v>25</v>
      </c>
      <c r="H295" s="29">
        <f t="shared" si="14"/>
        <v>5000</v>
      </c>
    </row>
    <row r="296" spans="1:8" ht="12.75" customHeight="1" x14ac:dyDescent="0.25">
      <c r="A296" s="23" t="s">
        <v>358</v>
      </c>
      <c r="B296" s="18" t="s">
        <v>124</v>
      </c>
      <c r="C296" s="19">
        <v>46426296.859999999</v>
      </c>
      <c r="D296" s="19">
        <v>84054000</v>
      </c>
      <c r="E296" s="19">
        <v>42466621.399999999</v>
      </c>
      <c r="F296" s="20">
        <f t="shared" si="12"/>
        <v>91.471050400723257</v>
      </c>
      <c r="G296" s="20">
        <f t="shared" si="13"/>
        <v>50.523022580721907</v>
      </c>
      <c r="H296" s="21">
        <f t="shared" si="14"/>
        <v>-3959675.4600000009</v>
      </c>
    </row>
    <row r="297" spans="1:8" ht="12.75" customHeight="1" x14ac:dyDescent="0.25">
      <c r="A297" s="25" t="s">
        <v>241</v>
      </c>
      <c r="B297" s="26" t="s">
        <v>8</v>
      </c>
      <c r="C297" s="27">
        <v>46148309.82</v>
      </c>
      <c r="D297" s="27">
        <v>80450000</v>
      </c>
      <c r="E297" s="27">
        <v>41979612.450000003</v>
      </c>
      <c r="F297" s="28">
        <f t="shared" si="12"/>
        <v>90.966738790088158</v>
      </c>
      <c r="G297" s="28">
        <f t="shared" si="13"/>
        <v>52.180997451833441</v>
      </c>
      <c r="H297" s="29">
        <f t="shared" si="14"/>
        <v>-4168697.3699999973</v>
      </c>
    </row>
    <row r="298" spans="1:8" ht="12.75" customHeight="1" x14ac:dyDescent="0.25">
      <c r="A298" s="25" t="s">
        <v>242</v>
      </c>
      <c r="B298" s="26" t="s">
        <v>9</v>
      </c>
      <c r="C298" s="27">
        <v>277987.03999999998</v>
      </c>
      <c r="D298" s="27">
        <v>3604000</v>
      </c>
      <c r="E298" s="27">
        <v>487008.95</v>
      </c>
      <c r="F298" s="28">
        <f t="shared" si="12"/>
        <v>175.191242728438</v>
      </c>
      <c r="G298" s="28">
        <f t="shared" si="13"/>
        <v>13.513011931187568</v>
      </c>
      <c r="H298" s="29">
        <f t="shared" si="14"/>
        <v>209021.91000000003</v>
      </c>
    </row>
    <row r="299" spans="1:8" ht="12.75" customHeight="1" x14ac:dyDescent="0.25">
      <c r="A299" s="17" t="s">
        <v>359</v>
      </c>
      <c r="B299" s="18" t="s">
        <v>125</v>
      </c>
      <c r="C299" s="19">
        <v>273519258.19999999</v>
      </c>
      <c r="D299" s="19">
        <v>613214403</v>
      </c>
      <c r="E299" s="19">
        <v>241808767.18000001</v>
      </c>
      <c r="F299" s="20">
        <f t="shared" si="12"/>
        <v>88.406486903816855</v>
      </c>
      <c r="G299" s="20">
        <f t="shared" si="13"/>
        <v>39.432988853003181</v>
      </c>
      <c r="H299" s="21">
        <f t="shared" si="14"/>
        <v>-31710491.019999981</v>
      </c>
    </row>
    <row r="300" spans="1:8" ht="12.75" customHeight="1" x14ac:dyDescent="0.25">
      <c r="A300" s="23" t="s">
        <v>360</v>
      </c>
      <c r="B300" s="18" t="s">
        <v>126</v>
      </c>
      <c r="C300" s="19">
        <v>49100789.229999997</v>
      </c>
      <c r="D300" s="19">
        <v>251845500</v>
      </c>
      <c r="E300" s="19">
        <v>77585438.5</v>
      </c>
      <c r="F300" s="20">
        <f t="shared" si="12"/>
        <v>158.01260981075274</v>
      </c>
      <c r="G300" s="20">
        <f t="shared" si="13"/>
        <v>30.806759898429792</v>
      </c>
      <c r="H300" s="21">
        <f t="shared" si="14"/>
        <v>28484649.270000003</v>
      </c>
    </row>
    <row r="301" spans="1:8" ht="12.75" customHeight="1" x14ac:dyDescent="0.25">
      <c r="A301" s="25" t="s">
        <v>241</v>
      </c>
      <c r="B301" s="26" t="s">
        <v>8</v>
      </c>
      <c r="C301" s="27">
        <v>48796353.740000002</v>
      </c>
      <c r="D301" s="27">
        <v>246450500</v>
      </c>
      <c r="E301" s="27">
        <v>77481017.590000004</v>
      </c>
      <c r="F301" s="28">
        <f t="shared" si="12"/>
        <v>158.78444115484439</v>
      </c>
      <c r="G301" s="28">
        <f t="shared" si="13"/>
        <v>31.438774760043092</v>
      </c>
      <c r="H301" s="29">
        <f t="shared" si="14"/>
        <v>28684663.850000001</v>
      </c>
    </row>
    <row r="302" spans="1:8" ht="12.75" customHeight="1" x14ac:dyDescent="0.25">
      <c r="A302" s="25" t="s">
        <v>242</v>
      </c>
      <c r="B302" s="26" t="s">
        <v>9</v>
      </c>
      <c r="C302" s="27">
        <v>304435.49</v>
      </c>
      <c r="D302" s="27">
        <v>5395000</v>
      </c>
      <c r="E302" s="27">
        <v>104420.91</v>
      </c>
      <c r="F302" s="28">
        <f t="shared" si="12"/>
        <v>34.299847892241473</v>
      </c>
      <c r="G302" s="28">
        <f t="shared" si="13"/>
        <v>1.9355126969416128</v>
      </c>
      <c r="H302" s="29">
        <f t="shared" si="14"/>
        <v>-200014.58</v>
      </c>
    </row>
    <row r="303" spans="1:8" ht="12.75" customHeight="1" x14ac:dyDescent="0.25">
      <c r="A303" s="23" t="s">
        <v>361</v>
      </c>
      <c r="B303" s="18" t="s">
        <v>127</v>
      </c>
      <c r="C303" s="19">
        <v>2511609.2400000002</v>
      </c>
      <c r="D303" s="19">
        <v>13985500</v>
      </c>
      <c r="E303" s="19">
        <v>3835239.6</v>
      </c>
      <c r="F303" s="20">
        <f t="shared" si="12"/>
        <v>152.70048934841472</v>
      </c>
      <c r="G303" s="20">
        <f t="shared" si="13"/>
        <v>27.422970934181834</v>
      </c>
      <c r="H303" s="21">
        <f t="shared" si="14"/>
        <v>1323630.3599999999</v>
      </c>
    </row>
    <row r="304" spans="1:8" ht="12.75" customHeight="1" x14ac:dyDescent="0.25">
      <c r="A304" s="25" t="s">
        <v>241</v>
      </c>
      <c r="B304" s="26" t="s">
        <v>8</v>
      </c>
      <c r="C304" s="27">
        <v>2511609.2400000002</v>
      </c>
      <c r="D304" s="27">
        <v>12525500</v>
      </c>
      <c r="E304" s="27">
        <v>3819274.1</v>
      </c>
      <c r="F304" s="28">
        <f t="shared" si="12"/>
        <v>152.06482119806185</v>
      </c>
      <c r="G304" s="28">
        <f t="shared" si="13"/>
        <v>30.491989142150018</v>
      </c>
      <c r="H304" s="29">
        <f t="shared" si="14"/>
        <v>1307664.8599999999</v>
      </c>
    </row>
    <row r="305" spans="1:8" ht="12.75" customHeight="1" x14ac:dyDescent="0.25">
      <c r="A305" s="25" t="s">
        <v>242</v>
      </c>
      <c r="B305" s="26" t="s">
        <v>9</v>
      </c>
      <c r="C305" s="27"/>
      <c r="D305" s="27">
        <v>1460000</v>
      </c>
      <c r="E305" s="27">
        <v>15965.5</v>
      </c>
      <c r="F305" s="28" t="str">
        <f t="shared" si="12"/>
        <v>x</v>
      </c>
      <c r="G305" s="28">
        <f t="shared" si="13"/>
        <v>1.0935273972602739</v>
      </c>
      <c r="H305" s="29">
        <f t="shared" si="14"/>
        <v>15965.5</v>
      </c>
    </row>
    <row r="306" spans="1:8" ht="12.75" customHeight="1" x14ac:dyDescent="0.25">
      <c r="A306" s="23" t="s">
        <v>362</v>
      </c>
      <c r="B306" s="18" t="s">
        <v>128</v>
      </c>
      <c r="C306" s="19">
        <v>16426942.619999999</v>
      </c>
      <c r="D306" s="19">
        <v>25532000</v>
      </c>
      <c r="E306" s="19">
        <v>14299955.26</v>
      </c>
      <c r="F306" s="20">
        <f t="shared" si="12"/>
        <v>87.051836673427189</v>
      </c>
      <c r="G306" s="20">
        <f t="shared" si="13"/>
        <v>56.007971408428638</v>
      </c>
      <c r="H306" s="21">
        <f t="shared" si="14"/>
        <v>-2126987.3599999994</v>
      </c>
    </row>
    <row r="307" spans="1:8" ht="12.75" customHeight="1" x14ac:dyDescent="0.25">
      <c r="A307" s="25" t="s">
        <v>241</v>
      </c>
      <c r="B307" s="26" t="s">
        <v>8</v>
      </c>
      <c r="C307" s="27">
        <v>16386769.869999999</v>
      </c>
      <c r="D307" s="27">
        <v>25279000</v>
      </c>
      <c r="E307" s="27">
        <v>14299955.26</v>
      </c>
      <c r="F307" s="28">
        <f t="shared" si="12"/>
        <v>87.265247351642955</v>
      </c>
      <c r="G307" s="28">
        <f t="shared" si="13"/>
        <v>56.568516397009375</v>
      </c>
      <c r="H307" s="29">
        <f t="shared" si="14"/>
        <v>-2086814.6099999994</v>
      </c>
    </row>
    <row r="308" spans="1:8" ht="12.75" customHeight="1" x14ac:dyDescent="0.25">
      <c r="A308" s="25" t="s">
        <v>242</v>
      </c>
      <c r="B308" s="26" t="s">
        <v>9</v>
      </c>
      <c r="C308" s="27">
        <v>40172.75</v>
      </c>
      <c r="D308" s="27">
        <v>253000</v>
      </c>
      <c r="E308" s="27"/>
      <c r="F308" s="28">
        <f t="shared" si="12"/>
        <v>0</v>
      </c>
      <c r="G308" s="28">
        <f t="shared" si="13"/>
        <v>0</v>
      </c>
      <c r="H308" s="29">
        <f t="shared" si="14"/>
        <v>-40172.75</v>
      </c>
    </row>
    <row r="309" spans="1:8" ht="12.75" customHeight="1" x14ac:dyDescent="0.25">
      <c r="A309" s="23" t="s">
        <v>363</v>
      </c>
      <c r="B309" s="18" t="s">
        <v>129</v>
      </c>
      <c r="C309" s="19">
        <v>84888514.390000001</v>
      </c>
      <c r="D309" s="19">
        <v>102603614</v>
      </c>
      <c r="E309" s="19">
        <v>34598099.609999999</v>
      </c>
      <c r="F309" s="20">
        <f t="shared" si="12"/>
        <v>40.75710342985542</v>
      </c>
      <c r="G309" s="20">
        <f t="shared" si="13"/>
        <v>33.720156884532351</v>
      </c>
      <c r="H309" s="21">
        <f t="shared" si="14"/>
        <v>-50290414.780000001</v>
      </c>
    </row>
    <row r="310" spans="1:8" ht="12.75" customHeight="1" x14ac:dyDescent="0.25">
      <c r="A310" s="25" t="s">
        <v>241</v>
      </c>
      <c r="B310" s="26" t="s">
        <v>8</v>
      </c>
      <c r="C310" s="27">
        <v>76696165.599999994</v>
      </c>
      <c r="D310" s="27">
        <v>76551200</v>
      </c>
      <c r="E310" s="27">
        <v>33727316.859999999</v>
      </c>
      <c r="F310" s="28">
        <f t="shared" si="12"/>
        <v>43.975232133377993</v>
      </c>
      <c r="G310" s="28">
        <f t="shared" si="13"/>
        <v>44.058508370868118</v>
      </c>
      <c r="H310" s="29">
        <f t="shared" si="14"/>
        <v>-42968848.739999995</v>
      </c>
    </row>
    <row r="311" spans="1:8" ht="12.75" customHeight="1" x14ac:dyDescent="0.25">
      <c r="A311" s="25" t="s">
        <v>242</v>
      </c>
      <c r="B311" s="26" t="s">
        <v>9</v>
      </c>
      <c r="C311" s="27">
        <v>8192348.79</v>
      </c>
      <c r="D311" s="27">
        <v>26052414</v>
      </c>
      <c r="E311" s="27">
        <v>870782.75</v>
      </c>
      <c r="F311" s="28">
        <f t="shared" si="12"/>
        <v>10.629219681941789</v>
      </c>
      <c r="G311" s="28">
        <f t="shared" si="13"/>
        <v>3.3424263486677277</v>
      </c>
      <c r="H311" s="29">
        <f t="shared" si="14"/>
        <v>-7321566.04</v>
      </c>
    </row>
    <row r="312" spans="1:8" ht="12.75" customHeight="1" x14ac:dyDescent="0.25">
      <c r="A312" s="23" t="s">
        <v>364</v>
      </c>
      <c r="B312" s="18" t="s">
        <v>130</v>
      </c>
      <c r="C312" s="19">
        <v>119803257.91</v>
      </c>
      <c r="D312" s="19">
        <v>216708105</v>
      </c>
      <c r="E312" s="19">
        <v>110230350.20999999</v>
      </c>
      <c r="F312" s="20">
        <f t="shared" si="12"/>
        <v>92.009476313915044</v>
      </c>
      <c r="G312" s="20">
        <f t="shared" si="13"/>
        <v>50.865817967445196</v>
      </c>
      <c r="H312" s="21">
        <f t="shared" si="14"/>
        <v>-9572907.700000003</v>
      </c>
    </row>
    <row r="313" spans="1:8" ht="12.75" customHeight="1" x14ac:dyDescent="0.25">
      <c r="A313" s="25" t="s">
        <v>241</v>
      </c>
      <c r="B313" s="26" t="s">
        <v>8</v>
      </c>
      <c r="C313" s="27">
        <v>110247028.29000001</v>
      </c>
      <c r="D313" s="27">
        <v>197028105</v>
      </c>
      <c r="E313" s="27">
        <v>107788525.31</v>
      </c>
      <c r="F313" s="28">
        <f t="shared" si="12"/>
        <v>97.77000521634649</v>
      </c>
      <c r="G313" s="28">
        <f t="shared" si="13"/>
        <v>54.707182668178234</v>
      </c>
      <c r="H313" s="29">
        <f t="shared" si="14"/>
        <v>-2458502.9800000042</v>
      </c>
    </row>
    <row r="314" spans="1:8" ht="12.75" customHeight="1" x14ac:dyDescent="0.25">
      <c r="A314" s="25" t="s">
        <v>242</v>
      </c>
      <c r="B314" s="26" t="s">
        <v>9</v>
      </c>
      <c r="C314" s="27">
        <v>9556229.6199999992</v>
      </c>
      <c r="D314" s="27">
        <v>19680000</v>
      </c>
      <c r="E314" s="27">
        <v>2441824.9</v>
      </c>
      <c r="F314" s="28">
        <f t="shared" si="12"/>
        <v>25.552179019323312</v>
      </c>
      <c r="G314" s="28">
        <f t="shared" si="13"/>
        <v>12.407646849593496</v>
      </c>
      <c r="H314" s="29">
        <f t="shared" si="14"/>
        <v>-7114404.7199999988</v>
      </c>
    </row>
    <row r="315" spans="1:8" ht="12.75" customHeight="1" x14ac:dyDescent="0.25">
      <c r="A315" s="23" t="s">
        <v>365</v>
      </c>
      <c r="B315" s="18" t="s">
        <v>131</v>
      </c>
      <c r="C315" s="19">
        <v>788144.81</v>
      </c>
      <c r="D315" s="19">
        <v>2539684</v>
      </c>
      <c r="E315" s="19">
        <v>1259684</v>
      </c>
      <c r="F315" s="20">
        <f t="shared" si="12"/>
        <v>159.82900401260017</v>
      </c>
      <c r="G315" s="20">
        <f t="shared" si="13"/>
        <v>49.600028979983335</v>
      </c>
      <c r="H315" s="21">
        <f t="shared" si="14"/>
        <v>471539.18999999994</v>
      </c>
    </row>
    <row r="316" spans="1:8" ht="12.75" customHeight="1" x14ac:dyDescent="0.25">
      <c r="A316" s="25" t="s">
        <v>241</v>
      </c>
      <c r="B316" s="26" t="s">
        <v>8</v>
      </c>
      <c r="C316" s="27">
        <v>788144.81</v>
      </c>
      <c r="D316" s="27">
        <v>2539684</v>
      </c>
      <c r="E316" s="27">
        <v>1259684</v>
      </c>
      <c r="F316" s="28">
        <f t="shared" si="12"/>
        <v>159.82900401260017</v>
      </c>
      <c r="G316" s="28">
        <f t="shared" si="13"/>
        <v>49.600028979983335</v>
      </c>
      <c r="H316" s="29">
        <f t="shared" si="14"/>
        <v>471539.18999999994</v>
      </c>
    </row>
    <row r="317" spans="1:8" ht="12.75" customHeight="1" x14ac:dyDescent="0.25">
      <c r="A317" s="17" t="s">
        <v>366</v>
      </c>
      <c r="B317" s="18" t="s">
        <v>132</v>
      </c>
      <c r="C317" s="19">
        <v>495482073.11000001</v>
      </c>
      <c r="D317" s="19">
        <v>2455345335</v>
      </c>
      <c r="E317" s="19">
        <v>1144359209.48</v>
      </c>
      <c r="F317" s="20">
        <f t="shared" si="12"/>
        <v>230.95875140288786</v>
      </c>
      <c r="G317" s="20">
        <f t="shared" si="13"/>
        <v>46.606853755665291</v>
      </c>
      <c r="H317" s="21">
        <f t="shared" si="14"/>
        <v>648877136.37</v>
      </c>
    </row>
    <row r="318" spans="1:8" ht="12.75" customHeight="1" x14ac:dyDescent="0.25">
      <c r="A318" s="23" t="s">
        <v>367</v>
      </c>
      <c r="B318" s="18" t="s">
        <v>133</v>
      </c>
      <c r="C318" s="19">
        <v>117347215.38</v>
      </c>
      <c r="D318" s="19">
        <v>1047218084</v>
      </c>
      <c r="E318" s="19">
        <v>466773328.94999999</v>
      </c>
      <c r="F318" s="20">
        <f t="shared" si="12"/>
        <v>397.77111662894578</v>
      </c>
      <c r="G318" s="20">
        <f t="shared" si="13"/>
        <v>44.572695609599499</v>
      </c>
      <c r="H318" s="21">
        <f t="shared" si="14"/>
        <v>349426113.56999999</v>
      </c>
    </row>
    <row r="319" spans="1:8" ht="12.75" customHeight="1" x14ac:dyDescent="0.25">
      <c r="A319" s="25" t="s">
        <v>241</v>
      </c>
      <c r="B319" s="26" t="s">
        <v>8</v>
      </c>
      <c r="C319" s="27">
        <v>112076204.87</v>
      </c>
      <c r="D319" s="27">
        <v>1042938422</v>
      </c>
      <c r="E319" s="27">
        <v>466577627.60000002</v>
      </c>
      <c r="F319" s="28">
        <f t="shared" si="12"/>
        <v>416.30391405668593</v>
      </c>
      <c r="G319" s="28">
        <f t="shared" si="13"/>
        <v>44.736833715001445</v>
      </c>
      <c r="H319" s="29">
        <f t="shared" si="14"/>
        <v>354501422.73000002</v>
      </c>
    </row>
    <row r="320" spans="1:8" ht="12.75" customHeight="1" x14ac:dyDescent="0.25">
      <c r="A320" s="25" t="s">
        <v>242</v>
      </c>
      <c r="B320" s="26" t="s">
        <v>9</v>
      </c>
      <c r="C320" s="27">
        <v>5271010.51</v>
      </c>
      <c r="D320" s="27">
        <v>4279662</v>
      </c>
      <c r="E320" s="27">
        <v>195701.35</v>
      </c>
      <c r="F320" s="28">
        <f t="shared" si="12"/>
        <v>3.7127861845223298</v>
      </c>
      <c r="G320" s="28">
        <f t="shared" si="13"/>
        <v>4.5728225733714485</v>
      </c>
      <c r="H320" s="29">
        <f t="shared" si="14"/>
        <v>-5075309.16</v>
      </c>
    </row>
    <row r="321" spans="1:8" ht="12.75" customHeight="1" x14ac:dyDescent="0.25">
      <c r="A321" s="23" t="s">
        <v>368</v>
      </c>
      <c r="B321" s="18" t="s">
        <v>134</v>
      </c>
      <c r="C321" s="19">
        <v>2376043.2200000002</v>
      </c>
      <c r="D321" s="19">
        <v>0</v>
      </c>
      <c r="E321" s="19"/>
      <c r="F321" s="20">
        <f t="shared" si="12"/>
        <v>0</v>
      </c>
      <c r="G321" s="20" t="str">
        <f t="shared" si="13"/>
        <v>x</v>
      </c>
      <c r="H321" s="21">
        <f t="shared" si="14"/>
        <v>-2376043.2200000002</v>
      </c>
    </row>
    <row r="322" spans="1:8" ht="12.75" customHeight="1" x14ac:dyDescent="0.25">
      <c r="A322" s="25" t="s">
        <v>241</v>
      </c>
      <c r="B322" s="26" t="s">
        <v>8</v>
      </c>
      <c r="C322" s="27">
        <v>2376043.2200000002</v>
      </c>
      <c r="D322" s="27">
        <v>0</v>
      </c>
      <c r="E322" s="27"/>
      <c r="F322" s="28">
        <f t="shared" si="12"/>
        <v>0</v>
      </c>
      <c r="G322" s="28" t="str">
        <f t="shared" si="13"/>
        <v>x</v>
      </c>
      <c r="H322" s="29">
        <f t="shared" si="14"/>
        <v>-2376043.2200000002</v>
      </c>
    </row>
    <row r="323" spans="1:8" ht="12.75" customHeight="1" x14ac:dyDescent="0.25">
      <c r="A323" s="23" t="s">
        <v>369</v>
      </c>
      <c r="B323" s="18" t="s">
        <v>135</v>
      </c>
      <c r="C323" s="19">
        <v>288674334.38999999</v>
      </c>
      <c r="D323" s="19">
        <v>793264602</v>
      </c>
      <c r="E323" s="19">
        <v>332943490.61000001</v>
      </c>
      <c r="F323" s="20">
        <f t="shared" ref="F323:F384" si="15">IF(C323=0,"x",E323/C323*100)</f>
        <v>115.33532806563684</v>
      </c>
      <c r="G323" s="20">
        <f t="shared" ref="G323:G384" si="16">IF(D323=0,"x",E323/D323*100)</f>
        <v>41.971303115073326</v>
      </c>
      <c r="H323" s="21">
        <f t="shared" ref="H323:H385" si="17">+E323-C323</f>
        <v>44269156.220000029</v>
      </c>
    </row>
    <row r="324" spans="1:8" ht="12.75" customHeight="1" x14ac:dyDescent="0.25">
      <c r="A324" s="25" t="s">
        <v>241</v>
      </c>
      <c r="B324" s="26" t="s">
        <v>8</v>
      </c>
      <c r="C324" s="27">
        <v>235477046.96000001</v>
      </c>
      <c r="D324" s="27">
        <v>459139913</v>
      </c>
      <c r="E324" s="27">
        <v>272961699.45999998</v>
      </c>
      <c r="F324" s="28">
        <f t="shared" si="15"/>
        <v>115.91860140252541</v>
      </c>
      <c r="G324" s="28">
        <f t="shared" si="16"/>
        <v>59.450658008901961</v>
      </c>
      <c r="H324" s="29">
        <f t="shared" si="17"/>
        <v>37484652.49999997</v>
      </c>
    </row>
    <row r="325" spans="1:8" ht="12.75" customHeight="1" x14ac:dyDescent="0.25">
      <c r="A325" s="25" t="s">
        <v>242</v>
      </c>
      <c r="B325" s="26" t="s">
        <v>9</v>
      </c>
      <c r="C325" s="27">
        <v>53197287.43</v>
      </c>
      <c r="D325" s="27">
        <v>334124689</v>
      </c>
      <c r="E325" s="27">
        <v>59981791.149999999</v>
      </c>
      <c r="F325" s="28">
        <f t="shared" si="15"/>
        <v>112.75347681764308</v>
      </c>
      <c r="G325" s="28">
        <f t="shared" si="16"/>
        <v>17.951918288205274</v>
      </c>
      <c r="H325" s="29">
        <f t="shared" si="17"/>
        <v>6784503.7199999988</v>
      </c>
    </row>
    <row r="326" spans="1:8" ht="12.75" customHeight="1" x14ac:dyDescent="0.25">
      <c r="A326" s="23" t="s">
        <v>370</v>
      </c>
      <c r="B326" s="18" t="s">
        <v>136</v>
      </c>
      <c r="C326" s="19">
        <v>69662258.280000001</v>
      </c>
      <c r="D326" s="19">
        <v>125269178</v>
      </c>
      <c r="E326" s="19">
        <v>77170762.510000005</v>
      </c>
      <c r="F326" s="20">
        <f t="shared" si="15"/>
        <v>110.77843930901633</v>
      </c>
      <c r="G326" s="20">
        <f t="shared" si="16"/>
        <v>61.603950582321218</v>
      </c>
      <c r="H326" s="21">
        <f t="shared" si="17"/>
        <v>7508504.2300000042</v>
      </c>
    </row>
    <row r="327" spans="1:8" ht="12.75" customHeight="1" x14ac:dyDescent="0.25">
      <c r="A327" s="25" t="s">
        <v>241</v>
      </c>
      <c r="B327" s="26" t="s">
        <v>8</v>
      </c>
      <c r="C327" s="27">
        <v>65629564.859999999</v>
      </c>
      <c r="D327" s="27">
        <v>106379639</v>
      </c>
      <c r="E327" s="27">
        <v>73560767.829999998</v>
      </c>
      <c r="F327" s="28">
        <f t="shared" si="15"/>
        <v>112.08480200488715</v>
      </c>
      <c r="G327" s="28">
        <f t="shared" si="16"/>
        <v>69.149292591602034</v>
      </c>
      <c r="H327" s="29">
        <f t="shared" si="17"/>
        <v>7931202.9699999988</v>
      </c>
    </row>
    <row r="328" spans="1:8" ht="12.75" customHeight="1" x14ac:dyDescent="0.25">
      <c r="A328" s="25" t="s">
        <v>242</v>
      </c>
      <c r="B328" s="26" t="s">
        <v>9</v>
      </c>
      <c r="C328" s="27">
        <v>4032693.42</v>
      </c>
      <c r="D328" s="27">
        <v>18889539</v>
      </c>
      <c r="E328" s="27">
        <v>3609994.68</v>
      </c>
      <c r="F328" s="28">
        <f t="shared" si="15"/>
        <v>89.51820294834117</v>
      </c>
      <c r="G328" s="28">
        <f t="shared" si="16"/>
        <v>19.111078782812012</v>
      </c>
      <c r="H328" s="29">
        <f t="shared" si="17"/>
        <v>-422698.73999999976</v>
      </c>
    </row>
    <row r="329" spans="1:8" ht="12.75" customHeight="1" x14ac:dyDescent="0.25">
      <c r="A329" s="23" t="s">
        <v>371</v>
      </c>
      <c r="B329" s="18" t="s">
        <v>137</v>
      </c>
      <c r="C329" s="19">
        <v>1828491.12</v>
      </c>
      <c r="D329" s="19">
        <v>0</v>
      </c>
      <c r="E329" s="19"/>
      <c r="F329" s="20">
        <f t="shared" si="15"/>
        <v>0</v>
      </c>
      <c r="G329" s="20" t="str">
        <f t="shared" si="16"/>
        <v>x</v>
      </c>
      <c r="H329" s="21">
        <f t="shared" si="17"/>
        <v>-1828491.12</v>
      </c>
    </row>
    <row r="330" spans="1:8" ht="12.75" customHeight="1" x14ac:dyDescent="0.25">
      <c r="A330" s="25" t="s">
        <v>241</v>
      </c>
      <c r="B330" s="26" t="s">
        <v>8</v>
      </c>
      <c r="C330" s="27">
        <v>1828491.12</v>
      </c>
      <c r="D330" s="27">
        <v>0</v>
      </c>
      <c r="E330" s="27"/>
      <c r="F330" s="28">
        <f t="shared" si="15"/>
        <v>0</v>
      </c>
      <c r="G330" s="28" t="str">
        <f t="shared" si="16"/>
        <v>x</v>
      </c>
      <c r="H330" s="29">
        <f t="shared" si="17"/>
        <v>-1828491.12</v>
      </c>
    </row>
    <row r="331" spans="1:8" ht="12.75" customHeight="1" x14ac:dyDescent="0.25">
      <c r="A331" s="23" t="s">
        <v>372</v>
      </c>
      <c r="B331" s="18" t="s">
        <v>138</v>
      </c>
      <c r="C331" s="19">
        <v>15593730.720000001</v>
      </c>
      <c r="D331" s="19">
        <v>47772448</v>
      </c>
      <c r="E331" s="19">
        <v>25578942.449999999</v>
      </c>
      <c r="F331" s="20">
        <f t="shared" si="15"/>
        <v>164.03350108639043</v>
      </c>
      <c r="G331" s="20">
        <f t="shared" si="16"/>
        <v>53.543294348240224</v>
      </c>
      <c r="H331" s="21">
        <f t="shared" si="17"/>
        <v>9985211.7299999986</v>
      </c>
    </row>
    <row r="332" spans="1:8" ht="12.75" customHeight="1" x14ac:dyDescent="0.25">
      <c r="A332" s="25" t="s">
        <v>241</v>
      </c>
      <c r="B332" s="26" t="s">
        <v>8</v>
      </c>
      <c r="C332" s="27">
        <v>15564177.300000001</v>
      </c>
      <c r="D332" s="27">
        <v>46739207</v>
      </c>
      <c r="E332" s="27">
        <v>25449222.129999999</v>
      </c>
      <c r="F332" s="28">
        <f t="shared" si="15"/>
        <v>163.51151518943439</v>
      </c>
      <c r="G332" s="28">
        <f t="shared" si="16"/>
        <v>54.449409314967625</v>
      </c>
      <c r="H332" s="29">
        <f t="shared" si="17"/>
        <v>9885044.8299999982</v>
      </c>
    </row>
    <row r="333" spans="1:8" ht="12.75" customHeight="1" x14ac:dyDescent="0.25">
      <c r="A333" s="25" t="s">
        <v>242</v>
      </c>
      <c r="B333" s="26" t="s">
        <v>9</v>
      </c>
      <c r="C333" s="27">
        <v>29553.42</v>
      </c>
      <c r="D333" s="27">
        <v>1033241</v>
      </c>
      <c r="E333" s="27">
        <v>129720.32000000001</v>
      </c>
      <c r="F333" s="28">
        <f t="shared" si="15"/>
        <v>438.93505387870511</v>
      </c>
      <c r="G333" s="28">
        <f t="shared" si="16"/>
        <v>12.554701178137531</v>
      </c>
      <c r="H333" s="29">
        <f t="shared" si="17"/>
        <v>100166.90000000001</v>
      </c>
    </row>
    <row r="334" spans="1:8" ht="12.75" customHeight="1" x14ac:dyDescent="0.25">
      <c r="A334" s="23" t="s">
        <v>373</v>
      </c>
      <c r="B334" s="18" t="s">
        <v>84</v>
      </c>
      <c r="C334" s="19"/>
      <c r="D334" s="19">
        <v>400912591</v>
      </c>
      <c r="E334" s="19">
        <v>220796568.34999999</v>
      </c>
      <c r="F334" s="20" t="str">
        <f t="shared" si="15"/>
        <v>x</v>
      </c>
      <c r="G334" s="20">
        <f t="shared" si="16"/>
        <v>55.07349315202724</v>
      </c>
      <c r="H334" s="21">
        <f t="shared" si="17"/>
        <v>220796568.34999999</v>
      </c>
    </row>
    <row r="335" spans="1:8" ht="12.75" customHeight="1" x14ac:dyDescent="0.25">
      <c r="A335" s="25" t="s">
        <v>241</v>
      </c>
      <c r="B335" s="26" t="s">
        <v>8</v>
      </c>
      <c r="C335" s="27"/>
      <c r="D335" s="27">
        <v>267504591</v>
      </c>
      <c r="E335" s="27">
        <v>134495048.25999999</v>
      </c>
      <c r="F335" s="28" t="str">
        <f t="shared" si="15"/>
        <v>x</v>
      </c>
      <c r="G335" s="28">
        <f t="shared" si="16"/>
        <v>50.277659817808505</v>
      </c>
      <c r="H335" s="29">
        <f t="shared" si="17"/>
        <v>134495048.25999999</v>
      </c>
    </row>
    <row r="336" spans="1:8" ht="12.75" customHeight="1" x14ac:dyDescent="0.25">
      <c r="A336" s="25" t="s">
        <v>242</v>
      </c>
      <c r="B336" s="26" t="s">
        <v>9</v>
      </c>
      <c r="C336" s="27"/>
      <c r="D336" s="27">
        <v>133408000</v>
      </c>
      <c r="E336" s="27">
        <v>86301520.090000004</v>
      </c>
      <c r="F336" s="28" t="str">
        <f t="shared" si="15"/>
        <v>x</v>
      </c>
      <c r="G336" s="28">
        <f t="shared" si="16"/>
        <v>64.689913715819145</v>
      </c>
      <c r="H336" s="29">
        <f t="shared" si="17"/>
        <v>86301520.090000004</v>
      </c>
    </row>
    <row r="337" spans="1:8" ht="12.75" customHeight="1" x14ac:dyDescent="0.25">
      <c r="A337" s="23" t="s">
        <v>374</v>
      </c>
      <c r="B337" s="18" t="s">
        <v>471</v>
      </c>
      <c r="C337" s="19"/>
      <c r="D337" s="19">
        <v>3517332</v>
      </c>
      <c r="E337" s="19">
        <v>2473423.0099999998</v>
      </c>
      <c r="F337" s="20" t="str">
        <f t="shared" si="15"/>
        <v>x</v>
      </c>
      <c r="G337" s="20">
        <f t="shared" si="16"/>
        <v>70.320999268763927</v>
      </c>
      <c r="H337" s="21">
        <f t="shared" si="17"/>
        <v>2473423.0099999998</v>
      </c>
    </row>
    <row r="338" spans="1:8" ht="12.75" customHeight="1" x14ac:dyDescent="0.25">
      <c r="A338" s="25" t="s">
        <v>241</v>
      </c>
      <c r="B338" s="26" t="s">
        <v>8</v>
      </c>
      <c r="C338" s="27"/>
      <c r="D338" s="27">
        <v>3511332</v>
      </c>
      <c r="E338" s="27">
        <v>2473423.0099999998</v>
      </c>
      <c r="F338" s="28" t="str">
        <f t="shared" si="15"/>
        <v>x</v>
      </c>
      <c r="G338" s="28">
        <f t="shared" si="16"/>
        <v>70.441160505471984</v>
      </c>
      <c r="H338" s="29">
        <f t="shared" si="17"/>
        <v>2473423.0099999998</v>
      </c>
    </row>
    <row r="339" spans="1:8" ht="12.75" customHeight="1" x14ac:dyDescent="0.25">
      <c r="A339" s="25" t="s">
        <v>242</v>
      </c>
      <c r="B339" s="26" t="s">
        <v>9</v>
      </c>
      <c r="C339" s="27"/>
      <c r="D339" s="27">
        <v>6000</v>
      </c>
      <c r="E339" s="27"/>
      <c r="F339" s="28" t="str">
        <f t="shared" si="15"/>
        <v>x</v>
      </c>
      <c r="G339" s="28">
        <f t="shared" si="16"/>
        <v>0</v>
      </c>
      <c r="H339" s="29">
        <f t="shared" si="17"/>
        <v>0</v>
      </c>
    </row>
    <row r="340" spans="1:8" ht="12.75" customHeight="1" x14ac:dyDescent="0.25">
      <c r="A340" s="23" t="s">
        <v>375</v>
      </c>
      <c r="B340" s="18" t="s">
        <v>139</v>
      </c>
      <c r="C340" s="19"/>
      <c r="D340" s="19">
        <v>11166100</v>
      </c>
      <c r="E340" s="19">
        <v>3789667.27</v>
      </c>
      <c r="F340" s="20" t="str">
        <f t="shared" si="15"/>
        <v>x</v>
      </c>
      <c r="G340" s="20">
        <f t="shared" si="16"/>
        <v>33.939041115519295</v>
      </c>
      <c r="H340" s="21">
        <f t="shared" si="17"/>
        <v>3789667.27</v>
      </c>
    </row>
    <row r="341" spans="1:8" ht="12.75" customHeight="1" x14ac:dyDescent="0.25">
      <c r="A341" s="25" t="s">
        <v>241</v>
      </c>
      <c r="B341" s="26" t="s">
        <v>8</v>
      </c>
      <c r="C341" s="27"/>
      <c r="D341" s="27">
        <v>9716100</v>
      </c>
      <c r="E341" s="27">
        <v>3650419.07</v>
      </c>
      <c r="F341" s="28" t="str">
        <f t="shared" si="15"/>
        <v>x</v>
      </c>
      <c r="G341" s="28">
        <f t="shared" si="16"/>
        <v>37.570826463292882</v>
      </c>
      <c r="H341" s="29">
        <f t="shared" si="17"/>
        <v>3650419.07</v>
      </c>
    </row>
    <row r="342" spans="1:8" ht="12.75" customHeight="1" x14ac:dyDescent="0.25">
      <c r="A342" s="25" t="s">
        <v>242</v>
      </c>
      <c r="B342" s="26" t="s">
        <v>9</v>
      </c>
      <c r="C342" s="27"/>
      <c r="D342" s="27">
        <v>1450000</v>
      </c>
      <c r="E342" s="27">
        <v>139248.20000000001</v>
      </c>
      <c r="F342" s="28" t="str">
        <f t="shared" si="15"/>
        <v>x</v>
      </c>
      <c r="G342" s="28">
        <f t="shared" si="16"/>
        <v>9.6033241379310361</v>
      </c>
      <c r="H342" s="29">
        <f t="shared" si="17"/>
        <v>139248.20000000001</v>
      </c>
    </row>
    <row r="343" spans="1:8" ht="12.75" customHeight="1" x14ac:dyDescent="0.25">
      <c r="A343" s="23" t="s">
        <v>376</v>
      </c>
      <c r="B343" s="18" t="s">
        <v>140</v>
      </c>
      <c r="C343" s="19"/>
      <c r="D343" s="19">
        <v>26225000</v>
      </c>
      <c r="E343" s="19">
        <v>14833026.33</v>
      </c>
      <c r="F343" s="20" t="str">
        <f t="shared" si="15"/>
        <v>x</v>
      </c>
      <c r="G343" s="20">
        <f t="shared" si="16"/>
        <v>56.560634242135365</v>
      </c>
      <c r="H343" s="21">
        <f t="shared" si="17"/>
        <v>14833026.33</v>
      </c>
    </row>
    <row r="344" spans="1:8" ht="12.75" customHeight="1" x14ac:dyDescent="0.25">
      <c r="A344" s="25" t="s">
        <v>241</v>
      </c>
      <c r="B344" s="26" t="s">
        <v>8</v>
      </c>
      <c r="C344" s="27"/>
      <c r="D344" s="27">
        <v>25225000</v>
      </c>
      <c r="E344" s="27">
        <v>14617225.060000001</v>
      </c>
      <c r="F344" s="28" t="str">
        <f t="shared" si="15"/>
        <v>x</v>
      </c>
      <c r="G344" s="28">
        <f t="shared" si="16"/>
        <v>57.947373875123887</v>
      </c>
      <c r="H344" s="29">
        <f t="shared" si="17"/>
        <v>14617225.060000001</v>
      </c>
    </row>
    <row r="345" spans="1:8" ht="12.75" customHeight="1" x14ac:dyDescent="0.25">
      <c r="A345" s="25" t="s">
        <v>242</v>
      </c>
      <c r="B345" s="26" t="s">
        <v>9</v>
      </c>
      <c r="C345" s="27"/>
      <c r="D345" s="27">
        <v>1000000</v>
      </c>
      <c r="E345" s="27">
        <v>215801.27</v>
      </c>
      <c r="F345" s="28" t="str">
        <f t="shared" si="15"/>
        <v>x</v>
      </c>
      <c r="G345" s="28">
        <f t="shared" si="16"/>
        <v>21.580126999999997</v>
      </c>
      <c r="H345" s="29">
        <f t="shared" si="17"/>
        <v>215801.27</v>
      </c>
    </row>
    <row r="346" spans="1:8" ht="12.75" customHeight="1" x14ac:dyDescent="0.25">
      <c r="A346" s="17" t="s">
        <v>377</v>
      </c>
      <c r="B346" s="18" t="s">
        <v>141</v>
      </c>
      <c r="C346" s="19">
        <v>9112087459.7299995</v>
      </c>
      <c r="D346" s="19">
        <v>15724866798</v>
      </c>
      <c r="E346" s="19">
        <v>9826365083.5900002</v>
      </c>
      <c r="F346" s="20">
        <f t="shared" si="15"/>
        <v>107.83879245032142</v>
      </c>
      <c r="G346" s="20">
        <f t="shared" si="16"/>
        <v>62.489337492129259</v>
      </c>
      <c r="H346" s="21">
        <f t="shared" si="17"/>
        <v>714277623.86000061</v>
      </c>
    </row>
    <row r="347" spans="1:8" ht="12.75" customHeight="1" x14ac:dyDescent="0.25">
      <c r="A347" s="23" t="s">
        <v>378</v>
      </c>
      <c r="B347" s="18" t="s">
        <v>142</v>
      </c>
      <c r="C347" s="19">
        <v>5563225494.1300001</v>
      </c>
      <c r="D347" s="19">
        <v>9481279738</v>
      </c>
      <c r="E347" s="19">
        <v>6142135724.04</v>
      </c>
      <c r="F347" s="20">
        <f t="shared" si="15"/>
        <v>110.40601770539111</v>
      </c>
      <c r="G347" s="20">
        <f t="shared" si="16"/>
        <v>64.781716116052863</v>
      </c>
      <c r="H347" s="21">
        <f t="shared" si="17"/>
        <v>578910229.90999985</v>
      </c>
    </row>
    <row r="348" spans="1:8" ht="12.75" customHeight="1" x14ac:dyDescent="0.25">
      <c r="A348" s="25" t="s">
        <v>241</v>
      </c>
      <c r="B348" s="26" t="s">
        <v>8</v>
      </c>
      <c r="C348" s="27">
        <v>5521378654.4200001</v>
      </c>
      <c r="D348" s="27">
        <v>9400684531</v>
      </c>
      <c r="E348" s="27">
        <v>6106685263.0799999</v>
      </c>
      <c r="F348" s="28">
        <f t="shared" si="15"/>
        <v>110.60073299250084</v>
      </c>
      <c r="G348" s="28">
        <f t="shared" si="16"/>
        <v>64.960006294673519</v>
      </c>
      <c r="H348" s="29">
        <f t="shared" si="17"/>
        <v>585306608.65999985</v>
      </c>
    </row>
    <row r="349" spans="1:8" ht="12.75" customHeight="1" x14ac:dyDescent="0.25">
      <c r="A349" s="25" t="s">
        <v>242</v>
      </c>
      <c r="B349" s="26" t="s">
        <v>9</v>
      </c>
      <c r="C349" s="27">
        <v>41846839.710000001</v>
      </c>
      <c r="D349" s="27">
        <v>80595207</v>
      </c>
      <c r="E349" s="27">
        <v>35450460.960000001</v>
      </c>
      <c r="F349" s="28">
        <f t="shared" si="15"/>
        <v>84.714786601982084</v>
      </c>
      <c r="G349" s="28">
        <f t="shared" si="16"/>
        <v>43.98581786631555</v>
      </c>
      <c r="H349" s="29">
        <f t="shared" si="17"/>
        <v>-6396378.75</v>
      </c>
    </row>
    <row r="350" spans="1:8" ht="12.75" customHeight="1" x14ac:dyDescent="0.25">
      <c r="A350" s="23" t="s">
        <v>379</v>
      </c>
      <c r="B350" s="18" t="s">
        <v>143</v>
      </c>
      <c r="C350" s="19">
        <v>2904561158.8600001</v>
      </c>
      <c r="D350" s="19">
        <v>4871107090</v>
      </c>
      <c r="E350" s="19">
        <v>2947054518.0300002</v>
      </c>
      <c r="F350" s="20">
        <f t="shared" si="15"/>
        <v>101.46298724130422</v>
      </c>
      <c r="G350" s="20">
        <f t="shared" si="16"/>
        <v>60.500712950451685</v>
      </c>
      <c r="H350" s="21">
        <f t="shared" si="17"/>
        <v>42493359.170000076</v>
      </c>
    </row>
    <row r="351" spans="1:8" ht="12.75" customHeight="1" x14ac:dyDescent="0.25">
      <c r="A351" s="25" t="s">
        <v>241</v>
      </c>
      <c r="B351" s="26" t="s">
        <v>8</v>
      </c>
      <c r="C351" s="27">
        <v>2598455661.7600002</v>
      </c>
      <c r="D351" s="27">
        <v>4134056280</v>
      </c>
      <c r="E351" s="27">
        <v>2780792369.2800002</v>
      </c>
      <c r="F351" s="28">
        <f t="shared" si="15"/>
        <v>107.01711829081195</v>
      </c>
      <c r="G351" s="28">
        <f t="shared" si="16"/>
        <v>67.265469576045547</v>
      </c>
      <c r="H351" s="29">
        <f t="shared" si="17"/>
        <v>182336707.51999998</v>
      </c>
    </row>
    <row r="352" spans="1:8" ht="12.75" customHeight="1" x14ac:dyDescent="0.25">
      <c r="A352" s="25" t="s">
        <v>242</v>
      </c>
      <c r="B352" s="26" t="s">
        <v>9</v>
      </c>
      <c r="C352" s="27">
        <v>306105497.10000002</v>
      </c>
      <c r="D352" s="27">
        <v>737050810</v>
      </c>
      <c r="E352" s="27">
        <v>166262148.75</v>
      </c>
      <c r="F352" s="28">
        <f t="shared" si="15"/>
        <v>54.315309697193939</v>
      </c>
      <c r="G352" s="28">
        <f t="shared" si="16"/>
        <v>22.557759450803669</v>
      </c>
      <c r="H352" s="29">
        <f t="shared" si="17"/>
        <v>-139843348.35000002</v>
      </c>
    </row>
    <row r="353" spans="1:8" ht="12.75" customHeight="1" x14ac:dyDescent="0.25">
      <c r="A353" s="23" t="s">
        <v>380</v>
      </c>
      <c r="B353" s="18" t="s">
        <v>144</v>
      </c>
      <c r="C353" s="19">
        <v>314475486.54000002</v>
      </c>
      <c r="D353" s="19">
        <v>583494544</v>
      </c>
      <c r="E353" s="19">
        <v>329189596.5</v>
      </c>
      <c r="F353" s="20">
        <f t="shared" si="15"/>
        <v>104.6789370204626</v>
      </c>
      <c r="G353" s="20">
        <f t="shared" si="16"/>
        <v>56.416910815193496</v>
      </c>
      <c r="H353" s="21">
        <f t="shared" si="17"/>
        <v>14714109.959999979</v>
      </c>
    </row>
    <row r="354" spans="1:8" ht="12.75" customHeight="1" x14ac:dyDescent="0.25">
      <c r="A354" s="25" t="s">
        <v>241</v>
      </c>
      <c r="B354" s="26" t="s">
        <v>8</v>
      </c>
      <c r="C354" s="27">
        <v>308284170.38</v>
      </c>
      <c r="D354" s="27">
        <v>552052370</v>
      </c>
      <c r="E354" s="27">
        <v>321040071.82999998</v>
      </c>
      <c r="F354" s="28">
        <f t="shared" si="15"/>
        <v>104.13770886590663</v>
      </c>
      <c r="G354" s="28">
        <f t="shared" si="16"/>
        <v>58.153916055101796</v>
      </c>
      <c r="H354" s="29">
        <f t="shared" si="17"/>
        <v>12755901.449999988</v>
      </c>
    </row>
    <row r="355" spans="1:8" ht="12.75" customHeight="1" x14ac:dyDescent="0.25">
      <c r="A355" s="25" t="s">
        <v>242</v>
      </c>
      <c r="B355" s="26" t="s">
        <v>9</v>
      </c>
      <c r="C355" s="27">
        <v>6191316.1600000001</v>
      </c>
      <c r="D355" s="27">
        <v>31442174</v>
      </c>
      <c r="E355" s="27">
        <v>8149524.6699999999</v>
      </c>
      <c r="F355" s="28">
        <f t="shared" si="15"/>
        <v>131.62830744537524</v>
      </c>
      <c r="G355" s="28">
        <f t="shared" si="16"/>
        <v>25.919087751374953</v>
      </c>
      <c r="H355" s="29">
        <f t="shared" si="17"/>
        <v>1958208.5099999998</v>
      </c>
    </row>
    <row r="356" spans="1:8" ht="12.75" customHeight="1" x14ac:dyDescent="0.25">
      <c r="A356" s="23" t="s">
        <v>381</v>
      </c>
      <c r="B356" s="18" t="s">
        <v>145</v>
      </c>
      <c r="C356" s="19">
        <v>10546953.01</v>
      </c>
      <c r="D356" s="19">
        <v>16720854</v>
      </c>
      <c r="E356" s="19">
        <v>11327183.75</v>
      </c>
      <c r="F356" s="20">
        <f t="shared" si="15"/>
        <v>107.39768859556149</v>
      </c>
      <c r="G356" s="20">
        <f t="shared" si="16"/>
        <v>67.742854222637192</v>
      </c>
      <c r="H356" s="21">
        <f t="shared" si="17"/>
        <v>780230.74000000022</v>
      </c>
    </row>
    <row r="357" spans="1:8" ht="12.75" customHeight="1" x14ac:dyDescent="0.25">
      <c r="A357" s="25" t="s">
        <v>241</v>
      </c>
      <c r="B357" s="26" t="s">
        <v>8</v>
      </c>
      <c r="C357" s="27">
        <v>10516034.24</v>
      </c>
      <c r="D357" s="27">
        <v>16609854</v>
      </c>
      <c r="E357" s="27">
        <v>11272826.039999999</v>
      </c>
      <c r="F357" s="28">
        <f t="shared" si="15"/>
        <v>107.196551311343</v>
      </c>
      <c r="G357" s="28">
        <f t="shared" si="16"/>
        <v>67.868302996522416</v>
      </c>
      <c r="H357" s="29">
        <f t="shared" si="17"/>
        <v>756791.79999999888</v>
      </c>
    </row>
    <row r="358" spans="1:8" ht="12.75" customHeight="1" x14ac:dyDescent="0.25">
      <c r="A358" s="25" t="s">
        <v>242</v>
      </c>
      <c r="B358" s="26" t="s">
        <v>9</v>
      </c>
      <c r="C358" s="27">
        <v>30918.77</v>
      </c>
      <c r="D358" s="27">
        <v>111000</v>
      </c>
      <c r="E358" s="27">
        <v>54357.71</v>
      </c>
      <c r="F358" s="28">
        <f t="shared" si="15"/>
        <v>175.80812561431131</v>
      </c>
      <c r="G358" s="28">
        <f t="shared" si="16"/>
        <v>48.970909909909906</v>
      </c>
      <c r="H358" s="29">
        <f t="shared" si="17"/>
        <v>23438.94</v>
      </c>
    </row>
    <row r="359" spans="1:8" ht="12.75" customHeight="1" x14ac:dyDescent="0.25">
      <c r="A359" s="23" t="s">
        <v>382</v>
      </c>
      <c r="B359" s="18" t="s">
        <v>146</v>
      </c>
      <c r="C359" s="19">
        <v>32956176.27</v>
      </c>
      <c r="D359" s="19">
        <v>80159313</v>
      </c>
      <c r="E359" s="19">
        <v>34179706</v>
      </c>
      <c r="F359" s="20">
        <f t="shared" si="15"/>
        <v>103.71259614579067</v>
      </c>
      <c r="G359" s="20">
        <f t="shared" si="16"/>
        <v>42.639719230128634</v>
      </c>
      <c r="H359" s="21">
        <f t="shared" si="17"/>
        <v>1223529.7300000004</v>
      </c>
    </row>
    <row r="360" spans="1:8" ht="12.75" customHeight="1" x14ac:dyDescent="0.25">
      <c r="A360" s="25" t="s">
        <v>241</v>
      </c>
      <c r="B360" s="26" t="s">
        <v>8</v>
      </c>
      <c r="C360" s="27">
        <v>32810845.420000002</v>
      </c>
      <c r="D360" s="27">
        <v>78785250</v>
      </c>
      <c r="E360" s="27">
        <v>33432293.690000001</v>
      </c>
      <c r="F360" s="28">
        <f t="shared" si="15"/>
        <v>101.89403309193976</v>
      </c>
      <c r="G360" s="28">
        <f t="shared" si="16"/>
        <v>42.434711687784201</v>
      </c>
      <c r="H360" s="29">
        <f t="shared" si="17"/>
        <v>621448.26999999955</v>
      </c>
    </row>
    <row r="361" spans="1:8" ht="12.75" customHeight="1" x14ac:dyDescent="0.25">
      <c r="A361" s="25" t="s">
        <v>242</v>
      </c>
      <c r="B361" s="26" t="s">
        <v>9</v>
      </c>
      <c r="C361" s="27">
        <v>145330.85</v>
      </c>
      <c r="D361" s="27">
        <v>1374063</v>
      </c>
      <c r="E361" s="27">
        <v>747412.31</v>
      </c>
      <c r="F361" s="28">
        <f t="shared" si="15"/>
        <v>514.28331286853415</v>
      </c>
      <c r="G361" s="28">
        <f t="shared" si="16"/>
        <v>54.394326169906336</v>
      </c>
      <c r="H361" s="29">
        <f t="shared" si="17"/>
        <v>602081.46000000008</v>
      </c>
    </row>
    <row r="362" spans="1:8" ht="12.75" customHeight="1" x14ac:dyDescent="0.25">
      <c r="A362" s="23" t="s">
        <v>383</v>
      </c>
      <c r="B362" s="18" t="s">
        <v>147</v>
      </c>
      <c r="C362" s="19">
        <v>80399954.469999999</v>
      </c>
      <c r="D362" s="19">
        <v>298949731</v>
      </c>
      <c r="E362" s="19">
        <v>129881535.37</v>
      </c>
      <c r="F362" s="20">
        <f t="shared" si="15"/>
        <v>161.5442897028795</v>
      </c>
      <c r="G362" s="20">
        <f t="shared" si="16"/>
        <v>43.445944886968306</v>
      </c>
      <c r="H362" s="21">
        <f t="shared" si="17"/>
        <v>49481580.900000006</v>
      </c>
    </row>
    <row r="363" spans="1:8" ht="12.75" customHeight="1" x14ac:dyDescent="0.25">
      <c r="A363" s="25" t="s">
        <v>241</v>
      </c>
      <c r="B363" s="26" t="s">
        <v>8</v>
      </c>
      <c r="C363" s="27">
        <v>63649708.219999999</v>
      </c>
      <c r="D363" s="27">
        <v>159544550</v>
      </c>
      <c r="E363" s="27">
        <v>65397875.75</v>
      </c>
      <c r="F363" s="28">
        <f t="shared" si="15"/>
        <v>102.74654445226614</v>
      </c>
      <c r="G363" s="28">
        <f t="shared" si="16"/>
        <v>40.990353948160561</v>
      </c>
      <c r="H363" s="29">
        <f t="shared" si="17"/>
        <v>1748167.5300000012</v>
      </c>
    </row>
    <row r="364" spans="1:8" ht="12.75" customHeight="1" x14ac:dyDescent="0.25">
      <c r="A364" s="25" t="s">
        <v>242</v>
      </c>
      <c r="B364" s="26" t="s">
        <v>9</v>
      </c>
      <c r="C364" s="27">
        <v>16750246.25</v>
      </c>
      <c r="D364" s="27">
        <v>139405181</v>
      </c>
      <c r="E364" s="27">
        <v>64483659.619999997</v>
      </c>
      <c r="F364" s="28">
        <f t="shared" si="15"/>
        <v>384.97141270385799</v>
      </c>
      <c r="G364" s="28">
        <f t="shared" si="16"/>
        <v>46.256286285371274</v>
      </c>
      <c r="H364" s="29">
        <f t="shared" si="17"/>
        <v>47733413.369999997</v>
      </c>
    </row>
    <row r="365" spans="1:8" ht="12.75" customHeight="1" x14ac:dyDescent="0.25">
      <c r="A365" s="23" t="s">
        <v>384</v>
      </c>
      <c r="B365" s="18" t="s">
        <v>148</v>
      </c>
      <c r="C365" s="19">
        <v>16117553.9</v>
      </c>
      <c r="D365" s="19">
        <v>24977758</v>
      </c>
      <c r="E365" s="19">
        <v>16411522.52</v>
      </c>
      <c r="F365" s="20">
        <f t="shared" si="15"/>
        <v>101.82390343983896</v>
      </c>
      <c r="G365" s="20">
        <f t="shared" si="16"/>
        <v>65.70454610057476</v>
      </c>
      <c r="H365" s="21">
        <f t="shared" si="17"/>
        <v>293968.61999999918</v>
      </c>
    </row>
    <row r="366" spans="1:8" ht="12.75" customHeight="1" x14ac:dyDescent="0.25">
      <c r="A366" s="25" t="s">
        <v>241</v>
      </c>
      <c r="B366" s="26" t="s">
        <v>8</v>
      </c>
      <c r="C366" s="27">
        <v>15987641.609999999</v>
      </c>
      <c r="D366" s="27">
        <v>24808758</v>
      </c>
      <c r="E366" s="27">
        <v>16396726.18</v>
      </c>
      <c r="F366" s="28">
        <f t="shared" si="15"/>
        <v>102.55875494321893</v>
      </c>
      <c r="G366" s="28">
        <f t="shared" si="16"/>
        <v>66.092491127528433</v>
      </c>
      <c r="H366" s="29">
        <f t="shared" si="17"/>
        <v>409084.5700000003</v>
      </c>
    </row>
    <row r="367" spans="1:8" ht="12.75" customHeight="1" x14ac:dyDescent="0.25">
      <c r="A367" s="25" t="s">
        <v>242</v>
      </c>
      <c r="B367" s="26" t="s">
        <v>9</v>
      </c>
      <c r="C367" s="27">
        <v>129912.29</v>
      </c>
      <c r="D367" s="27">
        <v>169000</v>
      </c>
      <c r="E367" s="27">
        <v>14796.34</v>
      </c>
      <c r="F367" s="28">
        <f t="shared" si="15"/>
        <v>11.389484397511582</v>
      </c>
      <c r="G367" s="28">
        <f t="shared" si="16"/>
        <v>8.7552307692307689</v>
      </c>
      <c r="H367" s="29">
        <f t="shared" si="17"/>
        <v>-115115.95</v>
      </c>
    </row>
    <row r="368" spans="1:8" ht="12.75" customHeight="1" x14ac:dyDescent="0.25">
      <c r="A368" s="23" t="s">
        <v>385</v>
      </c>
      <c r="B368" s="18" t="s">
        <v>149</v>
      </c>
      <c r="C368" s="19">
        <v>20784186.030000001</v>
      </c>
      <c r="D368" s="19">
        <v>31000357</v>
      </c>
      <c r="E368" s="19">
        <v>22251590.43</v>
      </c>
      <c r="F368" s="20">
        <f t="shared" si="15"/>
        <v>107.06019662199877</v>
      </c>
      <c r="G368" s="20">
        <f t="shared" si="16"/>
        <v>71.77849735730463</v>
      </c>
      <c r="H368" s="21">
        <f t="shared" si="17"/>
        <v>1467404.3999999985</v>
      </c>
    </row>
    <row r="369" spans="1:8" ht="12.75" customHeight="1" x14ac:dyDescent="0.25">
      <c r="A369" s="25" t="s">
        <v>241</v>
      </c>
      <c r="B369" s="26" t="s">
        <v>8</v>
      </c>
      <c r="C369" s="27">
        <v>19561641.309999999</v>
      </c>
      <c r="D369" s="27">
        <v>25962398</v>
      </c>
      <c r="E369" s="27">
        <v>20605519.559999999</v>
      </c>
      <c r="F369" s="28">
        <f t="shared" si="15"/>
        <v>105.33635308743936</v>
      </c>
      <c r="G369" s="28">
        <f t="shared" si="16"/>
        <v>79.366780988412543</v>
      </c>
      <c r="H369" s="29">
        <f t="shared" si="17"/>
        <v>1043878.25</v>
      </c>
    </row>
    <row r="370" spans="1:8" ht="12.75" customHeight="1" x14ac:dyDescent="0.25">
      <c r="A370" s="25" t="s">
        <v>242</v>
      </c>
      <c r="B370" s="26" t="s">
        <v>9</v>
      </c>
      <c r="C370" s="27">
        <v>1222544.72</v>
      </c>
      <c r="D370" s="27">
        <v>5037959</v>
      </c>
      <c r="E370" s="27">
        <v>1646070.87</v>
      </c>
      <c r="F370" s="28">
        <f t="shared" si="15"/>
        <v>134.64299858086176</v>
      </c>
      <c r="G370" s="28">
        <f t="shared" si="16"/>
        <v>32.673367726890987</v>
      </c>
      <c r="H370" s="29">
        <f t="shared" si="17"/>
        <v>423526.15000000014</v>
      </c>
    </row>
    <row r="371" spans="1:8" ht="12.75" customHeight="1" x14ac:dyDescent="0.25">
      <c r="A371" s="23" t="s">
        <v>386</v>
      </c>
      <c r="B371" s="18" t="s">
        <v>150</v>
      </c>
      <c r="C371" s="19">
        <v>21119554.420000002</v>
      </c>
      <c r="D371" s="19">
        <v>32794675</v>
      </c>
      <c r="E371" s="19">
        <v>21694046.559999999</v>
      </c>
      <c r="F371" s="20">
        <f t="shared" si="15"/>
        <v>102.72019062796116</v>
      </c>
      <c r="G371" s="20">
        <f t="shared" si="16"/>
        <v>66.151125327511252</v>
      </c>
      <c r="H371" s="21">
        <f t="shared" si="17"/>
        <v>574492.13999999687</v>
      </c>
    </row>
    <row r="372" spans="1:8" ht="12.75" customHeight="1" x14ac:dyDescent="0.25">
      <c r="A372" s="25" t="s">
        <v>241</v>
      </c>
      <c r="B372" s="26" t="s">
        <v>8</v>
      </c>
      <c r="C372" s="27">
        <v>21073043.420000002</v>
      </c>
      <c r="D372" s="27">
        <v>32534675</v>
      </c>
      <c r="E372" s="27">
        <v>21641939.559999999</v>
      </c>
      <c r="F372" s="28">
        <f t="shared" si="15"/>
        <v>102.69963919620679</v>
      </c>
      <c r="G372" s="28">
        <f t="shared" si="16"/>
        <v>66.519611952478385</v>
      </c>
      <c r="H372" s="29">
        <f t="shared" si="17"/>
        <v>568896.13999999687</v>
      </c>
    </row>
    <row r="373" spans="1:8" ht="12.75" customHeight="1" x14ac:dyDescent="0.25">
      <c r="A373" s="25" t="s">
        <v>242</v>
      </c>
      <c r="B373" s="26" t="s">
        <v>9</v>
      </c>
      <c r="C373" s="27">
        <v>46511</v>
      </c>
      <c r="D373" s="27">
        <v>260000</v>
      </c>
      <c r="E373" s="27">
        <v>52107</v>
      </c>
      <c r="F373" s="28">
        <f t="shared" si="15"/>
        <v>112.03156242609276</v>
      </c>
      <c r="G373" s="28">
        <f t="shared" si="16"/>
        <v>20.041153846153847</v>
      </c>
      <c r="H373" s="29">
        <f t="shared" si="17"/>
        <v>5596</v>
      </c>
    </row>
    <row r="374" spans="1:8" ht="12.75" customHeight="1" x14ac:dyDescent="0.25">
      <c r="A374" s="23" t="s">
        <v>387</v>
      </c>
      <c r="B374" s="18" t="s">
        <v>151</v>
      </c>
      <c r="C374" s="19">
        <v>11384170.83</v>
      </c>
      <c r="D374" s="19">
        <v>31155792</v>
      </c>
      <c r="E374" s="19">
        <v>12714340.060000001</v>
      </c>
      <c r="F374" s="20">
        <f t="shared" si="15"/>
        <v>111.68437517201242</v>
      </c>
      <c r="G374" s="20">
        <f t="shared" si="16"/>
        <v>40.808913026508847</v>
      </c>
      <c r="H374" s="21">
        <f t="shared" si="17"/>
        <v>1330169.2300000004</v>
      </c>
    </row>
    <row r="375" spans="1:8" ht="12.75" customHeight="1" x14ac:dyDescent="0.25">
      <c r="A375" s="25" t="s">
        <v>241</v>
      </c>
      <c r="B375" s="26" t="s">
        <v>8</v>
      </c>
      <c r="C375" s="27">
        <v>10988414.51</v>
      </c>
      <c r="D375" s="27">
        <v>28375413</v>
      </c>
      <c r="E375" s="27">
        <v>11767107.35</v>
      </c>
      <c r="F375" s="28">
        <f t="shared" si="15"/>
        <v>107.08648949574437</v>
      </c>
      <c r="G375" s="28">
        <f t="shared" si="16"/>
        <v>41.469378260679413</v>
      </c>
      <c r="H375" s="29">
        <f t="shared" si="17"/>
        <v>778692.83999999985</v>
      </c>
    </row>
    <row r="376" spans="1:8" ht="12.75" customHeight="1" x14ac:dyDescent="0.25">
      <c r="A376" s="25" t="s">
        <v>242</v>
      </c>
      <c r="B376" s="26" t="s">
        <v>9</v>
      </c>
      <c r="C376" s="27">
        <v>395756.32</v>
      </c>
      <c r="D376" s="27">
        <v>2780379</v>
      </c>
      <c r="E376" s="27">
        <v>947232.71</v>
      </c>
      <c r="F376" s="28">
        <f t="shared" si="15"/>
        <v>239.34746260021825</v>
      </c>
      <c r="G376" s="28">
        <f t="shared" si="16"/>
        <v>34.068474477760049</v>
      </c>
      <c r="H376" s="29">
        <f t="shared" si="17"/>
        <v>551476.3899999999</v>
      </c>
    </row>
    <row r="377" spans="1:8" ht="12.75" customHeight="1" x14ac:dyDescent="0.25">
      <c r="A377" s="23" t="s">
        <v>388</v>
      </c>
      <c r="B377" s="18" t="s">
        <v>152</v>
      </c>
      <c r="C377" s="19">
        <v>26783673.719999999</v>
      </c>
      <c r="D377" s="19">
        <v>56049729</v>
      </c>
      <c r="E377" s="19">
        <v>26849511.760000002</v>
      </c>
      <c r="F377" s="20">
        <f t="shared" si="15"/>
        <v>100.24581407572495</v>
      </c>
      <c r="G377" s="20">
        <f t="shared" si="16"/>
        <v>47.903017978909411</v>
      </c>
      <c r="H377" s="21">
        <f t="shared" si="17"/>
        <v>65838.040000002831</v>
      </c>
    </row>
    <row r="378" spans="1:8" ht="12.75" customHeight="1" x14ac:dyDescent="0.25">
      <c r="A378" s="25" t="s">
        <v>241</v>
      </c>
      <c r="B378" s="26" t="s">
        <v>8</v>
      </c>
      <c r="C378" s="27">
        <v>26344879.850000001</v>
      </c>
      <c r="D378" s="27">
        <v>48967952</v>
      </c>
      <c r="E378" s="27">
        <v>26508193.010000002</v>
      </c>
      <c r="F378" s="28">
        <f t="shared" si="15"/>
        <v>100.61990474403322</v>
      </c>
      <c r="G378" s="28">
        <f t="shared" si="16"/>
        <v>54.133758769409027</v>
      </c>
      <c r="H378" s="29">
        <f t="shared" si="17"/>
        <v>163313.16000000015</v>
      </c>
    </row>
    <row r="379" spans="1:8" ht="12.75" customHeight="1" x14ac:dyDescent="0.25">
      <c r="A379" s="25" t="s">
        <v>242</v>
      </c>
      <c r="B379" s="26" t="s">
        <v>9</v>
      </c>
      <c r="C379" s="27">
        <v>438793.87</v>
      </c>
      <c r="D379" s="27">
        <v>7081777</v>
      </c>
      <c r="E379" s="27">
        <v>341318.75</v>
      </c>
      <c r="F379" s="28">
        <f t="shared" si="15"/>
        <v>77.785669612932367</v>
      </c>
      <c r="G379" s="28">
        <f t="shared" si="16"/>
        <v>4.81967661506427</v>
      </c>
      <c r="H379" s="29">
        <f t="shared" si="17"/>
        <v>-97475.12</v>
      </c>
    </row>
    <row r="380" spans="1:8" ht="12.75" customHeight="1" x14ac:dyDescent="0.25">
      <c r="A380" s="23" t="s">
        <v>389</v>
      </c>
      <c r="B380" s="18" t="s">
        <v>153</v>
      </c>
      <c r="C380" s="19">
        <v>94729677.510000005</v>
      </c>
      <c r="D380" s="19">
        <v>168329525</v>
      </c>
      <c r="E380" s="19">
        <v>114635994.53</v>
      </c>
      <c r="F380" s="20">
        <f t="shared" si="15"/>
        <v>121.0138127176656</v>
      </c>
      <c r="G380" s="20">
        <f t="shared" si="16"/>
        <v>68.102131536342185</v>
      </c>
      <c r="H380" s="21">
        <f t="shared" si="17"/>
        <v>19906317.019999996</v>
      </c>
    </row>
    <row r="381" spans="1:8" ht="12.75" customHeight="1" x14ac:dyDescent="0.25">
      <c r="A381" s="25" t="s">
        <v>241</v>
      </c>
      <c r="B381" s="26" t="s">
        <v>8</v>
      </c>
      <c r="C381" s="27">
        <v>94621951.799999997</v>
      </c>
      <c r="D381" s="27">
        <v>167296275</v>
      </c>
      <c r="E381" s="27">
        <v>113850535.25</v>
      </c>
      <c r="F381" s="28">
        <f t="shared" si="15"/>
        <v>120.32148257799942</v>
      </c>
      <c r="G381" s="28">
        <f t="shared" si="16"/>
        <v>68.05323982856163</v>
      </c>
      <c r="H381" s="29">
        <f t="shared" si="17"/>
        <v>19228583.450000003</v>
      </c>
    </row>
    <row r="382" spans="1:8" ht="12.75" customHeight="1" x14ac:dyDescent="0.25">
      <c r="A382" s="25" t="s">
        <v>242</v>
      </c>
      <c r="B382" s="26" t="s">
        <v>9</v>
      </c>
      <c r="C382" s="27">
        <v>107725.71</v>
      </c>
      <c r="D382" s="27">
        <v>1033250</v>
      </c>
      <c r="E382" s="27">
        <v>785459.28</v>
      </c>
      <c r="F382" s="28">
        <f t="shared" si="15"/>
        <v>729.12889597107323</v>
      </c>
      <c r="G382" s="28">
        <f t="shared" si="16"/>
        <v>76.018318896685216</v>
      </c>
      <c r="H382" s="29">
        <f t="shared" si="17"/>
        <v>677733.57000000007</v>
      </c>
    </row>
    <row r="383" spans="1:8" ht="12.75" customHeight="1" x14ac:dyDescent="0.25">
      <c r="A383" s="23" t="s">
        <v>390</v>
      </c>
      <c r="B383" s="18" t="s">
        <v>154</v>
      </c>
      <c r="C383" s="19">
        <v>834215.46</v>
      </c>
      <c r="D383" s="19">
        <v>1783604</v>
      </c>
      <c r="E383" s="19">
        <v>1216079.05</v>
      </c>
      <c r="F383" s="20">
        <f t="shared" si="15"/>
        <v>145.77517539653365</v>
      </c>
      <c r="G383" s="20">
        <f t="shared" si="16"/>
        <v>68.181000379007898</v>
      </c>
      <c r="H383" s="21">
        <f t="shared" si="17"/>
        <v>381863.59000000008</v>
      </c>
    </row>
    <row r="384" spans="1:8" ht="12.75" customHeight="1" x14ac:dyDescent="0.25">
      <c r="A384" s="25" t="s">
        <v>241</v>
      </c>
      <c r="B384" s="26" t="s">
        <v>8</v>
      </c>
      <c r="C384" s="27">
        <v>821345.94</v>
      </c>
      <c r="D384" s="27">
        <v>1662202</v>
      </c>
      <c r="E384" s="27">
        <v>1216079.05</v>
      </c>
      <c r="F384" s="28">
        <f t="shared" si="15"/>
        <v>148.05930008006129</v>
      </c>
      <c r="G384" s="28">
        <f t="shared" si="16"/>
        <v>73.160725952682043</v>
      </c>
      <c r="H384" s="29">
        <f t="shared" si="17"/>
        <v>394733.1100000001</v>
      </c>
    </row>
    <row r="385" spans="1:8" ht="12.75" customHeight="1" x14ac:dyDescent="0.25">
      <c r="A385" s="25" t="s">
        <v>242</v>
      </c>
      <c r="B385" s="26" t="s">
        <v>9</v>
      </c>
      <c r="C385" s="27">
        <v>12869.52</v>
      </c>
      <c r="D385" s="27">
        <v>121402</v>
      </c>
      <c r="E385" s="27"/>
      <c r="F385" s="28">
        <f t="shared" ref="F385:F448" si="18">IF(C385=0,"x",E385/C385*100)</f>
        <v>0</v>
      </c>
      <c r="G385" s="28">
        <f t="shared" ref="G385:G448" si="19">IF(D385=0,"x",E385/D385*100)</f>
        <v>0</v>
      </c>
      <c r="H385" s="29">
        <f t="shared" si="17"/>
        <v>-12869.52</v>
      </c>
    </row>
    <row r="386" spans="1:8" ht="12.75" customHeight="1" x14ac:dyDescent="0.25">
      <c r="A386" s="23" t="s">
        <v>391</v>
      </c>
      <c r="B386" s="18" t="s">
        <v>155</v>
      </c>
      <c r="C386" s="19">
        <v>14169204.58</v>
      </c>
      <c r="D386" s="19">
        <v>47064088</v>
      </c>
      <c r="E386" s="19">
        <v>16823734.989999998</v>
      </c>
      <c r="F386" s="20">
        <f t="shared" si="18"/>
        <v>118.73450549049802</v>
      </c>
      <c r="G386" s="20">
        <f t="shared" si="19"/>
        <v>35.746437899742148</v>
      </c>
      <c r="H386" s="21">
        <f t="shared" ref="H386:H449" si="20">+E386-C386</f>
        <v>2654530.4099999983</v>
      </c>
    </row>
    <row r="387" spans="1:8" ht="12.75" customHeight="1" x14ac:dyDescent="0.25">
      <c r="A387" s="25" t="s">
        <v>241</v>
      </c>
      <c r="B387" s="26" t="s">
        <v>8</v>
      </c>
      <c r="C387" s="27">
        <v>14169204.58</v>
      </c>
      <c r="D387" s="27">
        <v>45834628</v>
      </c>
      <c r="E387" s="27">
        <v>16710170.32</v>
      </c>
      <c r="F387" s="28">
        <f t="shared" si="18"/>
        <v>117.93301611006876</v>
      </c>
      <c r="G387" s="28">
        <f t="shared" si="19"/>
        <v>36.45752359984246</v>
      </c>
      <c r="H387" s="29">
        <f t="shared" si="20"/>
        <v>2540965.7400000002</v>
      </c>
    </row>
    <row r="388" spans="1:8" ht="12.75" customHeight="1" x14ac:dyDescent="0.25">
      <c r="A388" s="25" t="s">
        <v>242</v>
      </c>
      <c r="B388" s="26" t="s">
        <v>9</v>
      </c>
      <c r="C388" s="27"/>
      <c r="D388" s="27">
        <v>1229460</v>
      </c>
      <c r="E388" s="27">
        <v>113564.67</v>
      </c>
      <c r="F388" s="28" t="str">
        <f t="shared" si="18"/>
        <v>x</v>
      </c>
      <c r="G388" s="28">
        <f t="shared" si="19"/>
        <v>9.2369552486457458</v>
      </c>
      <c r="H388" s="29">
        <f t="shared" si="20"/>
        <v>113564.67</v>
      </c>
    </row>
    <row r="389" spans="1:8" ht="12.75" customHeight="1" x14ac:dyDescent="0.25">
      <c r="A389" s="17" t="s">
        <v>392</v>
      </c>
      <c r="B389" s="18" t="s">
        <v>156</v>
      </c>
      <c r="C389" s="19">
        <v>27421655908.189999</v>
      </c>
      <c r="D389" s="19">
        <v>42487020938</v>
      </c>
      <c r="E389" s="19">
        <v>27507076205.52</v>
      </c>
      <c r="F389" s="20">
        <f t="shared" si="18"/>
        <v>100.31150670702016</v>
      </c>
      <c r="G389" s="20">
        <f t="shared" si="19"/>
        <v>64.742303880660941</v>
      </c>
      <c r="H389" s="21">
        <f t="shared" si="20"/>
        <v>85420297.330001831</v>
      </c>
    </row>
    <row r="390" spans="1:8" ht="12.75" customHeight="1" x14ac:dyDescent="0.25">
      <c r="A390" s="23" t="s">
        <v>393</v>
      </c>
      <c r="B390" s="18" t="s">
        <v>157</v>
      </c>
      <c r="C390" s="19">
        <v>64355969.420000002</v>
      </c>
      <c r="D390" s="19">
        <v>186249600</v>
      </c>
      <c r="E390" s="19">
        <v>63649503.920000002</v>
      </c>
      <c r="F390" s="20">
        <f t="shared" si="18"/>
        <v>98.902253347487516</v>
      </c>
      <c r="G390" s="20">
        <f t="shared" si="19"/>
        <v>34.174303687095168</v>
      </c>
      <c r="H390" s="21">
        <f t="shared" si="20"/>
        <v>-706465.5</v>
      </c>
    </row>
    <row r="391" spans="1:8" ht="12.75" customHeight="1" x14ac:dyDescent="0.25">
      <c r="A391" s="25" t="s">
        <v>241</v>
      </c>
      <c r="B391" s="26" t="s">
        <v>8</v>
      </c>
      <c r="C391" s="27">
        <v>61199497.32</v>
      </c>
      <c r="D391" s="27">
        <v>182317600</v>
      </c>
      <c r="E391" s="27">
        <v>63362977.390000001</v>
      </c>
      <c r="F391" s="28">
        <f t="shared" si="18"/>
        <v>103.53512719015909</v>
      </c>
      <c r="G391" s="28">
        <f t="shared" si="19"/>
        <v>34.754174797167146</v>
      </c>
      <c r="H391" s="29">
        <f t="shared" si="20"/>
        <v>2163480.0700000003</v>
      </c>
    </row>
    <row r="392" spans="1:8" ht="12.75" customHeight="1" x14ac:dyDescent="0.25">
      <c r="A392" s="25" t="s">
        <v>242</v>
      </c>
      <c r="B392" s="26" t="s">
        <v>9</v>
      </c>
      <c r="C392" s="27">
        <v>3156472.1</v>
      </c>
      <c r="D392" s="27">
        <v>3932000</v>
      </c>
      <c r="E392" s="27">
        <v>286526.53000000003</v>
      </c>
      <c r="F392" s="28">
        <f t="shared" si="18"/>
        <v>9.0774295137916798</v>
      </c>
      <c r="G392" s="28">
        <f t="shared" si="19"/>
        <v>7.2870429806714156</v>
      </c>
      <c r="H392" s="29">
        <f t="shared" si="20"/>
        <v>-2869945.5700000003</v>
      </c>
    </row>
    <row r="393" spans="1:8" ht="12.75" customHeight="1" x14ac:dyDescent="0.25">
      <c r="A393" s="23" t="s">
        <v>394</v>
      </c>
      <c r="B393" s="18" t="s">
        <v>158</v>
      </c>
      <c r="C393" s="19">
        <v>25750791651.360001</v>
      </c>
      <c r="D393" s="19">
        <v>39324697000</v>
      </c>
      <c r="E393" s="19">
        <v>25981466151.650002</v>
      </c>
      <c r="F393" s="20">
        <f t="shared" si="18"/>
        <v>100.89579576198318</v>
      </c>
      <c r="G393" s="20">
        <f t="shared" si="19"/>
        <v>66.069081604494002</v>
      </c>
      <c r="H393" s="21">
        <f t="shared" si="20"/>
        <v>230674500.29000092</v>
      </c>
    </row>
    <row r="394" spans="1:8" ht="12.75" customHeight="1" x14ac:dyDescent="0.25">
      <c r="A394" s="25" t="s">
        <v>241</v>
      </c>
      <c r="B394" s="26" t="s">
        <v>8</v>
      </c>
      <c r="C394" s="27">
        <v>25747748356.060001</v>
      </c>
      <c r="D394" s="27">
        <v>39308422100</v>
      </c>
      <c r="E394" s="27">
        <v>25976778356.630001</v>
      </c>
      <c r="F394" s="28">
        <f t="shared" si="18"/>
        <v>100.88951467678957</v>
      </c>
      <c r="G394" s="28">
        <f t="shared" si="19"/>
        <v>66.084510567596652</v>
      </c>
      <c r="H394" s="29">
        <f t="shared" si="20"/>
        <v>229030000.56999969</v>
      </c>
    </row>
    <row r="395" spans="1:8" ht="12.75" customHeight="1" x14ac:dyDescent="0.25">
      <c r="A395" s="25" t="s">
        <v>242</v>
      </c>
      <c r="B395" s="26" t="s">
        <v>9</v>
      </c>
      <c r="C395" s="27">
        <v>3043295.3</v>
      </c>
      <c r="D395" s="27">
        <v>16274900</v>
      </c>
      <c r="E395" s="27">
        <v>4687795.0199999996</v>
      </c>
      <c r="F395" s="28">
        <f t="shared" si="18"/>
        <v>154.03681069004378</v>
      </c>
      <c r="G395" s="28">
        <f t="shared" si="19"/>
        <v>28.803833018943276</v>
      </c>
      <c r="H395" s="29">
        <f t="shared" si="20"/>
        <v>1644499.7199999997</v>
      </c>
    </row>
    <row r="396" spans="1:8" ht="12.75" customHeight="1" x14ac:dyDescent="0.25">
      <c r="A396" s="23" t="s">
        <v>395</v>
      </c>
      <c r="B396" s="18" t="s">
        <v>159</v>
      </c>
      <c r="C396" s="19">
        <v>1497992011.6600001</v>
      </c>
      <c r="D396" s="19">
        <v>2689938685</v>
      </c>
      <c r="E396" s="19">
        <v>1335816918.71</v>
      </c>
      <c r="F396" s="20">
        <f t="shared" si="18"/>
        <v>89.173834594065312</v>
      </c>
      <c r="G396" s="20">
        <f t="shared" si="19"/>
        <v>49.659753441926505</v>
      </c>
      <c r="H396" s="21">
        <f t="shared" si="20"/>
        <v>-162175092.95000005</v>
      </c>
    </row>
    <row r="397" spans="1:8" ht="12.75" customHeight="1" x14ac:dyDescent="0.25">
      <c r="A397" s="25" t="s">
        <v>241</v>
      </c>
      <c r="B397" s="26" t="s">
        <v>8</v>
      </c>
      <c r="C397" s="27">
        <v>1497094598.6900001</v>
      </c>
      <c r="D397" s="27">
        <v>2667503685</v>
      </c>
      <c r="E397" s="27">
        <v>1334856644.3099999</v>
      </c>
      <c r="F397" s="28">
        <f t="shared" si="18"/>
        <v>89.163146101658313</v>
      </c>
      <c r="G397" s="28">
        <f t="shared" si="19"/>
        <v>50.041417067808105</v>
      </c>
      <c r="H397" s="29">
        <f t="shared" si="20"/>
        <v>-162237954.38000011</v>
      </c>
    </row>
    <row r="398" spans="1:8" ht="12.75" customHeight="1" x14ac:dyDescent="0.25">
      <c r="A398" s="25" t="s">
        <v>242</v>
      </c>
      <c r="B398" s="26" t="s">
        <v>9</v>
      </c>
      <c r="C398" s="27">
        <v>897412.97</v>
      </c>
      <c r="D398" s="27">
        <v>22435000</v>
      </c>
      <c r="E398" s="27">
        <v>960274.4</v>
      </c>
      <c r="F398" s="28">
        <f t="shared" si="18"/>
        <v>107.00473829790984</v>
      </c>
      <c r="G398" s="28">
        <f t="shared" si="19"/>
        <v>4.2802513929128594</v>
      </c>
      <c r="H398" s="29">
        <f t="shared" si="20"/>
        <v>62861.430000000051</v>
      </c>
    </row>
    <row r="399" spans="1:8" ht="12.75" customHeight="1" x14ac:dyDescent="0.25">
      <c r="A399" s="23" t="s">
        <v>396</v>
      </c>
      <c r="B399" s="18" t="s">
        <v>160</v>
      </c>
      <c r="C399" s="19">
        <v>41286287.130000003</v>
      </c>
      <c r="D399" s="19">
        <v>145489184</v>
      </c>
      <c r="E399" s="19">
        <v>57989214.609999999</v>
      </c>
      <c r="F399" s="20">
        <f t="shared" si="18"/>
        <v>140.45635643478121</v>
      </c>
      <c r="G399" s="20">
        <f t="shared" si="19"/>
        <v>39.858093238051289</v>
      </c>
      <c r="H399" s="21">
        <f t="shared" si="20"/>
        <v>16702927.479999997</v>
      </c>
    </row>
    <row r="400" spans="1:8" ht="12.75" customHeight="1" x14ac:dyDescent="0.25">
      <c r="A400" s="25" t="s">
        <v>241</v>
      </c>
      <c r="B400" s="26" t="s">
        <v>8</v>
      </c>
      <c r="C400" s="27">
        <v>40975915.719999999</v>
      </c>
      <c r="D400" s="27">
        <v>135430434</v>
      </c>
      <c r="E400" s="27">
        <v>57887934.909999996</v>
      </c>
      <c r="F400" s="28">
        <f t="shared" si="18"/>
        <v>141.27307198102562</v>
      </c>
      <c r="G400" s="28">
        <f t="shared" si="19"/>
        <v>42.743667874534019</v>
      </c>
      <c r="H400" s="29">
        <f t="shared" si="20"/>
        <v>16912019.189999998</v>
      </c>
    </row>
    <row r="401" spans="1:8" ht="12.75" customHeight="1" x14ac:dyDescent="0.25">
      <c r="A401" s="25" t="s">
        <v>242</v>
      </c>
      <c r="B401" s="26" t="s">
        <v>9</v>
      </c>
      <c r="C401" s="27">
        <v>310371.40999999997</v>
      </c>
      <c r="D401" s="27">
        <v>10058750</v>
      </c>
      <c r="E401" s="27">
        <v>101279.7</v>
      </c>
      <c r="F401" s="28">
        <f t="shared" si="18"/>
        <v>32.631774943445983</v>
      </c>
      <c r="G401" s="28">
        <f t="shared" si="19"/>
        <v>1.006881570771716</v>
      </c>
      <c r="H401" s="29">
        <f t="shared" si="20"/>
        <v>-209091.70999999996</v>
      </c>
    </row>
    <row r="402" spans="1:8" ht="12.75" customHeight="1" x14ac:dyDescent="0.25">
      <c r="A402" s="23" t="s">
        <v>397</v>
      </c>
      <c r="B402" s="18" t="s">
        <v>161</v>
      </c>
      <c r="C402" s="19">
        <v>1598959.46</v>
      </c>
      <c r="D402" s="19">
        <v>6150000</v>
      </c>
      <c r="E402" s="19">
        <v>1798891.27</v>
      </c>
      <c r="F402" s="20">
        <f t="shared" si="18"/>
        <v>112.50386986046539</v>
      </c>
      <c r="G402" s="20">
        <f t="shared" si="19"/>
        <v>29.250264552845529</v>
      </c>
      <c r="H402" s="21">
        <f t="shared" si="20"/>
        <v>199931.81000000006</v>
      </c>
    </row>
    <row r="403" spans="1:8" ht="12.75" customHeight="1" x14ac:dyDescent="0.25">
      <c r="A403" s="25" t="s">
        <v>241</v>
      </c>
      <c r="B403" s="26" t="s">
        <v>8</v>
      </c>
      <c r="C403" s="27">
        <v>1592526.77</v>
      </c>
      <c r="D403" s="27">
        <v>3736690</v>
      </c>
      <c r="E403" s="27">
        <v>1782705.97</v>
      </c>
      <c r="F403" s="28">
        <f t="shared" si="18"/>
        <v>111.94197821867698</v>
      </c>
      <c r="G403" s="28">
        <f t="shared" si="19"/>
        <v>47.708158022206817</v>
      </c>
      <c r="H403" s="29">
        <f t="shared" si="20"/>
        <v>190179.19999999995</v>
      </c>
    </row>
    <row r="404" spans="1:8" ht="12.75" customHeight="1" x14ac:dyDescent="0.25">
      <c r="A404" s="25" t="s">
        <v>242</v>
      </c>
      <c r="B404" s="26" t="s">
        <v>9</v>
      </c>
      <c r="C404" s="27">
        <v>6432.69</v>
      </c>
      <c r="D404" s="27">
        <v>2413310</v>
      </c>
      <c r="E404" s="27">
        <v>16185.3</v>
      </c>
      <c r="F404" s="28">
        <f t="shared" si="18"/>
        <v>251.61013510677495</v>
      </c>
      <c r="G404" s="28">
        <f t="shared" si="19"/>
        <v>0.67066808656989774</v>
      </c>
      <c r="H404" s="29">
        <f t="shared" si="20"/>
        <v>9752.61</v>
      </c>
    </row>
    <row r="405" spans="1:8" ht="12.75" customHeight="1" x14ac:dyDescent="0.25">
      <c r="A405" s="23" t="s">
        <v>398</v>
      </c>
      <c r="B405" s="18" t="s">
        <v>162</v>
      </c>
      <c r="C405" s="19">
        <v>31563532.640000001</v>
      </c>
      <c r="D405" s="19">
        <v>62306469</v>
      </c>
      <c r="E405" s="19">
        <v>31655466.050000001</v>
      </c>
      <c r="F405" s="20">
        <f t="shared" si="18"/>
        <v>100.29126464090237</v>
      </c>
      <c r="G405" s="20">
        <f t="shared" si="19"/>
        <v>50.806066461573998</v>
      </c>
      <c r="H405" s="21">
        <f t="shared" si="20"/>
        <v>91933.410000000149</v>
      </c>
    </row>
    <row r="406" spans="1:8" ht="12.75" customHeight="1" x14ac:dyDescent="0.25">
      <c r="A406" s="25" t="s">
        <v>241</v>
      </c>
      <c r="B406" s="26" t="s">
        <v>8</v>
      </c>
      <c r="C406" s="27">
        <v>31560224.66</v>
      </c>
      <c r="D406" s="27">
        <v>58511468</v>
      </c>
      <c r="E406" s="27">
        <v>31633094.52</v>
      </c>
      <c r="F406" s="28">
        <f t="shared" si="18"/>
        <v>100.23089144892037</v>
      </c>
      <c r="G406" s="28">
        <f t="shared" si="19"/>
        <v>54.063067636587071</v>
      </c>
      <c r="H406" s="29">
        <f t="shared" si="20"/>
        <v>72869.859999999404</v>
      </c>
    </row>
    <row r="407" spans="1:8" ht="12.75" customHeight="1" x14ac:dyDescent="0.25">
      <c r="A407" s="25" t="s">
        <v>242</v>
      </c>
      <c r="B407" s="26" t="s">
        <v>9</v>
      </c>
      <c r="C407" s="27">
        <v>3307.98</v>
      </c>
      <c r="D407" s="27">
        <v>3795001</v>
      </c>
      <c r="E407" s="27">
        <v>22371.53</v>
      </c>
      <c r="F407" s="28">
        <f t="shared" si="18"/>
        <v>676.28975991390507</v>
      </c>
      <c r="G407" s="28">
        <f t="shared" si="19"/>
        <v>0.58949997641634344</v>
      </c>
      <c r="H407" s="29">
        <f t="shared" si="20"/>
        <v>19063.55</v>
      </c>
    </row>
    <row r="408" spans="1:8" ht="12.75" customHeight="1" x14ac:dyDescent="0.25">
      <c r="A408" s="23" t="s">
        <v>399</v>
      </c>
      <c r="B408" s="18" t="s">
        <v>163</v>
      </c>
      <c r="C408" s="19">
        <v>34067496.520000003</v>
      </c>
      <c r="D408" s="19">
        <v>72190000</v>
      </c>
      <c r="E408" s="19">
        <v>34700059.310000002</v>
      </c>
      <c r="F408" s="20">
        <f t="shared" si="18"/>
        <v>101.85679270453186</v>
      </c>
      <c r="G408" s="20">
        <f t="shared" si="19"/>
        <v>48.067681548690963</v>
      </c>
      <c r="H408" s="21">
        <f t="shared" si="20"/>
        <v>632562.78999999911</v>
      </c>
    </row>
    <row r="409" spans="1:8" ht="12.75" customHeight="1" x14ac:dyDescent="0.25">
      <c r="A409" s="25" t="s">
        <v>241</v>
      </c>
      <c r="B409" s="26" t="s">
        <v>8</v>
      </c>
      <c r="C409" s="27">
        <v>33955368.640000001</v>
      </c>
      <c r="D409" s="27">
        <v>71980000</v>
      </c>
      <c r="E409" s="27">
        <v>34681189.530000001</v>
      </c>
      <c r="F409" s="28">
        <f t="shared" si="18"/>
        <v>102.13757328832229</v>
      </c>
      <c r="G409" s="28">
        <f t="shared" si="19"/>
        <v>48.181702597943875</v>
      </c>
      <c r="H409" s="29">
        <f t="shared" si="20"/>
        <v>725820.8900000006</v>
      </c>
    </row>
    <row r="410" spans="1:8" ht="12.75" customHeight="1" x14ac:dyDescent="0.25">
      <c r="A410" s="25" t="s">
        <v>242</v>
      </c>
      <c r="B410" s="26" t="s">
        <v>9</v>
      </c>
      <c r="C410" s="27">
        <v>112127.88</v>
      </c>
      <c r="D410" s="27">
        <v>210000</v>
      </c>
      <c r="E410" s="27">
        <v>18869.78</v>
      </c>
      <c r="F410" s="28">
        <f t="shared" si="18"/>
        <v>16.828802970322812</v>
      </c>
      <c r="G410" s="28">
        <f t="shared" si="19"/>
        <v>8.9856095238095239</v>
      </c>
      <c r="H410" s="29">
        <f t="shared" si="20"/>
        <v>-93258.1</v>
      </c>
    </row>
    <row r="411" spans="1:8" ht="12.75" customHeight="1" x14ac:dyDescent="0.25">
      <c r="A411" s="17" t="s">
        <v>400</v>
      </c>
      <c r="B411" s="18" t="s">
        <v>164</v>
      </c>
      <c r="C411" s="19">
        <v>106686922.72</v>
      </c>
      <c r="D411" s="19">
        <v>187032837</v>
      </c>
      <c r="E411" s="19">
        <v>111574476.53</v>
      </c>
      <c r="F411" s="20">
        <f t="shared" si="18"/>
        <v>104.5812117224783</v>
      </c>
      <c r="G411" s="20">
        <f t="shared" si="19"/>
        <v>59.65502011285858</v>
      </c>
      <c r="H411" s="21">
        <f t="shared" si="20"/>
        <v>4887553.8100000024</v>
      </c>
    </row>
    <row r="412" spans="1:8" ht="12.75" customHeight="1" x14ac:dyDescent="0.25">
      <c r="A412" s="23" t="s">
        <v>401</v>
      </c>
      <c r="B412" s="18" t="s">
        <v>165</v>
      </c>
      <c r="C412" s="19">
        <v>106686922.72</v>
      </c>
      <c r="D412" s="19">
        <v>187032837</v>
      </c>
      <c r="E412" s="19">
        <v>111574476.53</v>
      </c>
      <c r="F412" s="20">
        <f t="shared" si="18"/>
        <v>104.5812117224783</v>
      </c>
      <c r="G412" s="20">
        <f t="shared" si="19"/>
        <v>59.65502011285858</v>
      </c>
      <c r="H412" s="21">
        <f t="shared" si="20"/>
        <v>4887553.8100000024</v>
      </c>
    </row>
    <row r="413" spans="1:8" ht="12.75" customHeight="1" x14ac:dyDescent="0.25">
      <c r="A413" s="25" t="s">
        <v>241</v>
      </c>
      <c r="B413" s="26" t="s">
        <v>8</v>
      </c>
      <c r="C413" s="27">
        <v>106291151.42</v>
      </c>
      <c r="D413" s="27">
        <v>185399880</v>
      </c>
      <c r="E413" s="27">
        <v>111414241.31999999</v>
      </c>
      <c r="F413" s="28">
        <f t="shared" si="18"/>
        <v>104.8198649008482</v>
      </c>
      <c r="G413" s="28">
        <f t="shared" si="19"/>
        <v>60.094020190304335</v>
      </c>
      <c r="H413" s="29">
        <f t="shared" si="20"/>
        <v>5123089.8999999911</v>
      </c>
    </row>
    <row r="414" spans="1:8" ht="12.75" customHeight="1" x14ac:dyDescent="0.25">
      <c r="A414" s="25" t="s">
        <v>242</v>
      </c>
      <c r="B414" s="26" t="s">
        <v>9</v>
      </c>
      <c r="C414" s="27">
        <v>395771.3</v>
      </c>
      <c r="D414" s="27">
        <v>1632957</v>
      </c>
      <c r="E414" s="27">
        <v>160235.21</v>
      </c>
      <c r="F414" s="28">
        <f t="shared" si="18"/>
        <v>40.486819029070574</v>
      </c>
      <c r="G414" s="28">
        <f t="shared" si="19"/>
        <v>9.8125798780984432</v>
      </c>
      <c r="H414" s="29">
        <f t="shared" si="20"/>
        <v>-235536.09</v>
      </c>
    </row>
    <row r="415" spans="1:8" ht="12.75" customHeight="1" x14ac:dyDescent="0.25">
      <c r="A415" s="17" t="s">
        <v>402</v>
      </c>
      <c r="B415" s="18" t="s">
        <v>166</v>
      </c>
      <c r="C415" s="19">
        <v>222843112.44</v>
      </c>
      <c r="D415" s="19">
        <v>473363378</v>
      </c>
      <c r="E415" s="19">
        <v>233367794.71000001</v>
      </c>
      <c r="F415" s="20">
        <f t="shared" si="18"/>
        <v>104.7229111794217</v>
      </c>
      <c r="G415" s="20">
        <f t="shared" si="19"/>
        <v>49.299925924983576</v>
      </c>
      <c r="H415" s="21">
        <f t="shared" si="20"/>
        <v>10524682.270000011</v>
      </c>
    </row>
    <row r="416" spans="1:8" ht="12.75" customHeight="1" x14ac:dyDescent="0.25">
      <c r="A416" s="23" t="s">
        <v>403</v>
      </c>
      <c r="B416" s="18" t="s">
        <v>167</v>
      </c>
      <c r="C416" s="19">
        <v>27494436.829999998</v>
      </c>
      <c r="D416" s="19">
        <v>168395956</v>
      </c>
      <c r="E416" s="19">
        <v>34769453.009999998</v>
      </c>
      <c r="F416" s="20">
        <f t="shared" si="18"/>
        <v>126.45995706324857</v>
      </c>
      <c r="G416" s="20">
        <f t="shared" si="19"/>
        <v>20.647439425445583</v>
      </c>
      <c r="H416" s="21">
        <f t="shared" si="20"/>
        <v>7275016.1799999997</v>
      </c>
    </row>
    <row r="417" spans="1:8" ht="12.75" customHeight="1" x14ac:dyDescent="0.25">
      <c r="A417" s="25" t="s">
        <v>241</v>
      </c>
      <c r="B417" s="26" t="s">
        <v>8</v>
      </c>
      <c r="C417" s="27">
        <v>27394065</v>
      </c>
      <c r="D417" s="27">
        <v>146261847</v>
      </c>
      <c r="E417" s="27">
        <v>34640277.75</v>
      </c>
      <c r="F417" s="28">
        <f t="shared" si="18"/>
        <v>126.45176154031905</v>
      </c>
      <c r="G417" s="28">
        <f t="shared" si="19"/>
        <v>23.683741495483783</v>
      </c>
      <c r="H417" s="29">
        <f t="shared" si="20"/>
        <v>7246212.75</v>
      </c>
    </row>
    <row r="418" spans="1:8" ht="12.75" customHeight="1" x14ac:dyDescent="0.25">
      <c r="A418" s="25" t="s">
        <v>242</v>
      </c>
      <c r="B418" s="26" t="s">
        <v>9</v>
      </c>
      <c r="C418" s="27">
        <v>100371.83</v>
      </c>
      <c r="D418" s="27">
        <v>22134109</v>
      </c>
      <c r="E418" s="27">
        <v>129175.26</v>
      </c>
      <c r="F418" s="28">
        <f t="shared" si="18"/>
        <v>128.6967269601441</v>
      </c>
      <c r="G418" s="28">
        <f t="shared" si="19"/>
        <v>0.58360271018815346</v>
      </c>
      <c r="H418" s="29">
        <f t="shared" si="20"/>
        <v>28803.429999999993</v>
      </c>
    </row>
    <row r="419" spans="1:8" ht="12.75" customHeight="1" x14ac:dyDescent="0.25">
      <c r="A419" s="23" t="s">
        <v>404</v>
      </c>
      <c r="B419" s="18" t="s">
        <v>168</v>
      </c>
      <c r="C419" s="19">
        <v>192651729.78</v>
      </c>
      <c r="D419" s="19">
        <v>298147555</v>
      </c>
      <c r="E419" s="19">
        <v>193947983.49000001</v>
      </c>
      <c r="F419" s="20">
        <f t="shared" si="18"/>
        <v>100.67284820721842</v>
      </c>
      <c r="G419" s="20">
        <f t="shared" si="19"/>
        <v>65.051005865199869</v>
      </c>
      <c r="H419" s="21">
        <f t="shared" si="20"/>
        <v>1296253.7100000083</v>
      </c>
    </row>
    <row r="420" spans="1:8" ht="12.75" customHeight="1" x14ac:dyDescent="0.25">
      <c r="A420" s="25" t="s">
        <v>241</v>
      </c>
      <c r="B420" s="26" t="s">
        <v>8</v>
      </c>
      <c r="C420" s="27">
        <v>191915810.69999999</v>
      </c>
      <c r="D420" s="27">
        <v>295771895</v>
      </c>
      <c r="E420" s="27">
        <v>192371033.99000001</v>
      </c>
      <c r="F420" s="28">
        <f t="shared" si="18"/>
        <v>100.23719947217459</v>
      </c>
      <c r="G420" s="28">
        <f t="shared" si="19"/>
        <v>65.040335894659634</v>
      </c>
      <c r="H420" s="29">
        <f t="shared" si="20"/>
        <v>455223.29000002146</v>
      </c>
    </row>
    <row r="421" spans="1:8" ht="12.75" customHeight="1" x14ac:dyDescent="0.25">
      <c r="A421" s="25" t="s">
        <v>242</v>
      </c>
      <c r="B421" s="26" t="s">
        <v>9</v>
      </c>
      <c r="C421" s="27">
        <v>735919.08</v>
      </c>
      <c r="D421" s="27">
        <v>2375660</v>
      </c>
      <c r="E421" s="27">
        <v>1576949.5</v>
      </c>
      <c r="F421" s="28">
        <f t="shared" si="18"/>
        <v>214.28300241923338</v>
      </c>
      <c r="G421" s="28">
        <f t="shared" si="19"/>
        <v>66.379427190759628</v>
      </c>
      <c r="H421" s="29">
        <f t="shared" si="20"/>
        <v>841030.42</v>
      </c>
    </row>
    <row r="422" spans="1:8" ht="12.75" customHeight="1" x14ac:dyDescent="0.25">
      <c r="A422" s="23" t="s">
        <v>405</v>
      </c>
      <c r="B422" s="18" t="s">
        <v>169</v>
      </c>
      <c r="C422" s="19">
        <v>2696945.83</v>
      </c>
      <c r="D422" s="19">
        <v>6819867</v>
      </c>
      <c r="E422" s="19">
        <v>4650358.21</v>
      </c>
      <c r="F422" s="20">
        <f t="shared" si="18"/>
        <v>172.43053821366519</v>
      </c>
      <c r="G422" s="20">
        <f t="shared" si="19"/>
        <v>68.188400301648116</v>
      </c>
      <c r="H422" s="21">
        <f t="shared" si="20"/>
        <v>1953412.38</v>
      </c>
    </row>
    <row r="423" spans="1:8" ht="12.75" customHeight="1" x14ac:dyDescent="0.25">
      <c r="A423" s="25" t="s">
        <v>241</v>
      </c>
      <c r="B423" s="26" t="s">
        <v>8</v>
      </c>
      <c r="C423" s="27">
        <v>2671761.81</v>
      </c>
      <c r="D423" s="27">
        <v>6727967</v>
      </c>
      <c r="E423" s="27">
        <v>4569302.97</v>
      </c>
      <c r="F423" s="28">
        <f t="shared" si="18"/>
        <v>171.02209309594105</v>
      </c>
      <c r="G423" s="28">
        <f t="shared" si="19"/>
        <v>67.915062157706771</v>
      </c>
      <c r="H423" s="29">
        <f t="shared" si="20"/>
        <v>1897541.1599999997</v>
      </c>
    </row>
    <row r="424" spans="1:8" ht="12.75" customHeight="1" x14ac:dyDescent="0.25">
      <c r="A424" s="25" t="s">
        <v>242</v>
      </c>
      <c r="B424" s="26" t="s">
        <v>9</v>
      </c>
      <c r="C424" s="27">
        <v>25184.02</v>
      </c>
      <c r="D424" s="27">
        <v>91900</v>
      </c>
      <c r="E424" s="27">
        <v>81055.240000000005</v>
      </c>
      <c r="F424" s="28">
        <f t="shared" si="18"/>
        <v>321.85187273517096</v>
      </c>
      <c r="G424" s="28">
        <f t="shared" si="19"/>
        <v>88.199390642002186</v>
      </c>
      <c r="H424" s="29">
        <f t="shared" si="20"/>
        <v>55871.22</v>
      </c>
    </row>
    <row r="425" spans="1:8" ht="12.75" customHeight="1" x14ac:dyDescent="0.25">
      <c r="A425" s="17" t="s">
        <v>406</v>
      </c>
      <c r="B425" s="18" t="s">
        <v>170</v>
      </c>
      <c r="C425" s="19">
        <v>6154401245.1000004</v>
      </c>
      <c r="D425" s="19">
        <v>9980730053</v>
      </c>
      <c r="E425" s="19">
        <v>6635173985.9300003</v>
      </c>
      <c r="F425" s="20">
        <f t="shared" si="18"/>
        <v>107.81185239120997</v>
      </c>
      <c r="G425" s="20">
        <f t="shared" si="19"/>
        <v>66.479846170527424</v>
      </c>
      <c r="H425" s="21">
        <f t="shared" si="20"/>
        <v>480772740.82999992</v>
      </c>
    </row>
    <row r="426" spans="1:8" ht="12.75" customHeight="1" x14ac:dyDescent="0.25">
      <c r="A426" s="23" t="s">
        <v>407</v>
      </c>
      <c r="B426" s="18" t="s">
        <v>171</v>
      </c>
      <c r="C426" s="19">
        <v>1792324571.5899999</v>
      </c>
      <c r="D426" s="19">
        <v>3548898884</v>
      </c>
      <c r="E426" s="19">
        <v>2125691448.1900001</v>
      </c>
      <c r="F426" s="20">
        <f t="shared" si="18"/>
        <v>118.59969348655778</v>
      </c>
      <c r="G426" s="20">
        <f t="shared" si="19"/>
        <v>59.897210872182185</v>
      </c>
      <c r="H426" s="21">
        <f t="shared" si="20"/>
        <v>333366876.60000014</v>
      </c>
    </row>
    <row r="427" spans="1:8" ht="12.75" customHeight="1" x14ac:dyDescent="0.25">
      <c r="A427" s="25" t="s">
        <v>241</v>
      </c>
      <c r="B427" s="26" t="s">
        <v>8</v>
      </c>
      <c r="C427" s="27">
        <v>1710151771.95</v>
      </c>
      <c r="D427" s="27">
        <v>3483090338</v>
      </c>
      <c r="E427" s="27">
        <v>2120928984.4200001</v>
      </c>
      <c r="F427" s="28">
        <f t="shared" si="18"/>
        <v>124.01992730748168</v>
      </c>
      <c r="G427" s="28">
        <f t="shared" si="19"/>
        <v>60.892161230530796</v>
      </c>
      <c r="H427" s="29">
        <f t="shared" si="20"/>
        <v>410777212.47000003</v>
      </c>
    </row>
    <row r="428" spans="1:8" ht="12.75" customHeight="1" x14ac:dyDescent="0.25">
      <c r="A428" s="25" t="s">
        <v>242</v>
      </c>
      <c r="B428" s="26" t="s">
        <v>9</v>
      </c>
      <c r="C428" s="27">
        <v>82172799.640000001</v>
      </c>
      <c r="D428" s="27">
        <v>65808546</v>
      </c>
      <c r="E428" s="27">
        <v>4762463.7699999996</v>
      </c>
      <c r="F428" s="28">
        <f t="shared" si="18"/>
        <v>5.7956693587956218</v>
      </c>
      <c r="G428" s="28">
        <f t="shared" si="19"/>
        <v>7.236846974251641</v>
      </c>
      <c r="H428" s="29">
        <f t="shared" si="20"/>
        <v>-77410335.870000005</v>
      </c>
    </row>
    <row r="429" spans="1:8" ht="12.75" customHeight="1" x14ac:dyDescent="0.25">
      <c r="A429" s="22">
        <v>23616</v>
      </c>
      <c r="B429" s="18" t="s">
        <v>172</v>
      </c>
      <c r="C429" s="19">
        <v>18048574.829999998</v>
      </c>
      <c r="D429" s="19">
        <v>39352129</v>
      </c>
      <c r="E429" s="19">
        <v>22082207.920000002</v>
      </c>
      <c r="F429" s="20">
        <f t="shared" si="18"/>
        <v>122.34876231499108</v>
      </c>
      <c r="G429" s="20">
        <f t="shared" si="19"/>
        <v>56.114391981181001</v>
      </c>
      <c r="H429" s="21">
        <f t="shared" si="20"/>
        <v>4033633.0900000036</v>
      </c>
    </row>
    <row r="430" spans="1:8" ht="12.75" customHeight="1" x14ac:dyDescent="0.25">
      <c r="A430" s="24">
        <v>3</v>
      </c>
      <c r="B430" s="26" t="s">
        <v>8</v>
      </c>
      <c r="C430" s="27">
        <v>17781338.370000001</v>
      </c>
      <c r="D430" s="27">
        <v>37612129</v>
      </c>
      <c r="E430" s="27">
        <v>21702053.390000001</v>
      </c>
      <c r="F430" s="28">
        <f t="shared" si="18"/>
        <v>122.04960581940716</v>
      </c>
      <c r="G430" s="28">
        <f t="shared" si="19"/>
        <v>57.69961437173631</v>
      </c>
      <c r="H430" s="29">
        <f t="shared" si="20"/>
        <v>3920715.0199999996</v>
      </c>
    </row>
    <row r="431" spans="1:8" ht="12.75" customHeight="1" x14ac:dyDescent="0.25">
      <c r="A431" s="24">
        <v>4</v>
      </c>
      <c r="B431" s="26" t="s">
        <v>9</v>
      </c>
      <c r="C431" s="27">
        <v>267236.46000000002</v>
      </c>
      <c r="D431" s="27">
        <v>1740000</v>
      </c>
      <c r="E431" s="27">
        <v>380154.53</v>
      </c>
      <c r="F431" s="28">
        <f t="shared" si="18"/>
        <v>142.25399109088633</v>
      </c>
      <c r="G431" s="28">
        <f t="shared" si="19"/>
        <v>21.847961494252875</v>
      </c>
      <c r="H431" s="29">
        <f t="shared" si="20"/>
        <v>112918.07</v>
      </c>
    </row>
    <row r="432" spans="1:8" ht="12.75" customHeight="1" x14ac:dyDescent="0.25">
      <c r="A432" s="23" t="s">
        <v>408</v>
      </c>
      <c r="B432" s="18" t="s">
        <v>173</v>
      </c>
      <c r="C432" s="19">
        <v>40933193.490000002</v>
      </c>
      <c r="D432" s="19">
        <v>75316697</v>
      </c>
      <c r="E432" s="19">
        <v>38689756.659999996</v>
      </c>
      <c r="F432" s="20">
        <f t="shared" si="18"/>
        <v>94.519272407739024</v>
      </c>
      <c r="G432" s="20">
        <f t="shared" si="19"/>
        <v>51.369428295561072</v>
      </c>
      <c r="H432" s="21">
        <f t="shared" si="20"/>
        <v>-2243436.8300000057</v>
      </c>
    </row>
    <row r="433" spans="1:8" ht="12.75" customHeight="1" x14ac:dyDescent="0.25">
      <c r="A433" s="25" t="s">
        <v>241</v>
      </c>
      <c r="B433" s="26" t="s">
        <v>8</v>
      </c>
      <c r="C433" s="27">
        <v>40371663.490000002</v>
      </c>
      <c r="D433" s="27">
        <v>73743592</v>
      </c>
      <c r="E433" s="27">
        <v>38400589.020000003</v>
      </c>
      <c r="F433" s="28">
        <f t="shared" si="18"/>
        <v>95.117678342661733</v>
      </c>
      <c r="G433" s="28">
        <f t="shared" si="19"/>
        <v>52.073119817651417</v>
      </c>
      <c r="H433" s="29">
        <f t="shared" si="20"/>
        <v>-1971074.4699999988</v>
      </c>
    </row>
    <row r="434" spans="1:8" ht="12.75" customHeight="1" x14ac:dyDescent="0.25">
      <c r="A434" s="25" t="s">
        <v>242</v>
      </c>
      <c r="B434" s="26" t="s">
        <v>9</v>
      </c>
      <c r="C434" s="27">
        <v>561530</v>
      </c>
      <c r="D434" s="27">
        <v>1573105</v>
      </c>
      <c r="E434" s="27">
        <v>289167.64</v>
      </c>
      <c r="F434" s="28">
        <f t="shared" si="18"/>
        <v>51.496383096183642</v>
      </c>
      <c r="G434" s="28">
        <f t="shared" si="19"/>
        <v>18.381966874429871</v>
      </c>
      <c r="H434" s="29">
        <f t="shared" si="20"/>
        <v>-272362.36</v>
      </c>
    </row>
    <row r="435" spans="1:8" ht="12.75" customHeight="1" x14ac:dyDescent="0.25">
      <c r="A435" s="23" t="s">
        <v>409</v>
      </c>
      <c r="B435" s="18" t="s">
        <v>174</v>
      </c>
      <c r="C435" s="19">
        <v>99393544</v>
      </c>
      <c r="D435" s="19">
        <v>185632800</v>
      </c>
      <c r="E435" s="19">
        <v>117389915</v>
      </c>
      <c r="F435" s="20">
        <f t="shared" si="18"/>
        <v>118.10617699676752</v>
      </c>
      <c r="G435" s="20">
        <f t="shared" si="19"/>
        <v>63.237700988187427</v>
      </c>
      <c r="H435" s="21">
        <f t="shared" si="20"/>
        <v>17996371</v>
      </c>
    </row>
    <row r="436" spans="1:8" ht="12.75" customHeight="1" x14ac:dyDescent="0.25">
      <c r="A436" s="25" t="s">
        <v>241</v>
      </c>
      <c r="B436" s="26" t="s">
        <v>8</v>
      </c>
      <c r="C436" s="27">
        <v>98748294</v>
      </c>
      <c r="D436" s="27">
        <v>179216000</v>
      </c>
      <c r="E436" s="27">
        <v>116408771</v>
      </c>
      <c r="F436" s="28">
        <f t="shared" si="18"/>
        <v>117.88433631066071</v>
      </c>
      <c r="G436" s="28">
        <f t="shared" si="19"/>
        <v>64.954452169449155</v>
      </c>
      <c r="H436" s="29">
        <f t="shared" si="20"/>
        <v>17660477</v>
      </c>
    </row>
    <row r="437" spans="1:8" ht="12.75" customHeight="1" x14ac:dyDescent="0.25">
      <c r="A437" s="25" t="s">
        <v>242</v>
      </c>
      <c r="B437" s="26" t="s">
        <v>9</v>
      </c>
      <c r="C437" s="27">
        <v>645250</v>
      </c>
      <c r="D437" s="27">
        <v>6416800</v>
      </c>
      <c r="E437" s="27">
        <v>981144</v>
      </c>
      <c r="F437" s="28">
        <f t="shared" si="18"/>
        <v>152.05641224331654</v>
      </c>
      <c r="G437" s="28">
        <f t="shared" si="19"/>
        <v>15.290238124922078</v>
      </c>
      <c r="H437" s="29">
        <f t="shared" si="20"/>
        <v>335894</v>
      </c>
    </row>
    <row r="438" spans="1:8" ht="12.75" customHeight="1" x14ac:dyDescent="0.25">
      <c r="A438" s="23" t="s">
        <v>410</v>
      </c>
      <c r="B438" s="18" t="s">
        <v>175</v>
      </c>
      <c r="C438" s="19">
        <v>528561959.01999998</v>
      </c>
      <c r="D438" s="19">
        <v>864538040</v>
      </c>
      <c r="E438" s="19">
        <v>547201221.46000004</v>
      </c>
      <c r="F438" s="20">
        <f t="shared" si="18"/>
        <v>103.52641012504171</v>
      </c>
      <c r="G438" s="20">
        <f t="shared" si="19"/>
        <v>63.294059502575507</v>
      </c>
      <c r="H438" s="21">
        <f t="shared" si="20"/>
        <v>18639262.440000057</v>
      </c>
    </row>
    <row r="439" spans="1:8" ht="12.75" customHeight="1" x14ac:dyDescent="0.25">
      <c r="A439" s="25" t="s">
        <v>241</v>
      </c>
      <c r="B439" s="26" t="s">
        <v>8</v>
      </c>
      <c r="C439" s="27">
        <v>521910851.24000001</v>
      </c>
      <c r="D439" s="27">
        <v>801742690</v>
      </c>
      <c r="E439" s="27">
        <v>514888546.86000001</v>
      </c>
      <c r="F439" s="28">
        <f t="shared" si="18"/>
        <v>98.654501173272052</v>
      </c>
      <c r="G439" s="28">
        <f t="shared" si="19"/>
        <v>64.221171366090033</v>
      </c>
      <c r="H439" s="29">
        <f t="shared" si="20"/>
        <v>-7022304.3799999952</v>
      </c>
    </row>
    <row r="440" spans="1:8" ht="12.75" customHeight="1" x14ac:dyDescent="0.25">
      <c r="A440" s="25" t="s">
        <v>242</v>
      </c>
      <c r="B440" s="26" t="s">
        <v>9</v>
      </c>
      <c r="C440" s="27">
        <v>6651107.7800000003</v>
      </c>
      <c r="D440" s="27">
        <v>62795350</v>
      </c>
      <c r="E440" s="27">
        <v>32312674.600000001</v>
      </c>
      <c r="F440" s="28">
        <f t="shared" si="18"/>
        <v>485.82395096896175</v>
      </c>
      <c r="G440" s="28">
        <f t="shared" si="19"/>
        <v>51.457113623859094</v>
      </c>
      <c r="H440" s="29">
        <f t="shared" si="20"/>
        <v>25661566.82</v>
      </c>
    </row>
    <row r="441" spans="1:8" ht="12.75" customHeight="1" x14ac:dyDescent="0.25">
      <c r="A441" s="23" t="s">
        <v>411</v>
      </c>
      <c r="B441" s="18" t="s">
        <v>176</v>
      </c>
      <c r="C441" s="19">
        <v>233245617.84999999</v>
      </c>
      <c r="D441" s="19">
        <v>320407480</v>
      </c>
      <c r="E441" s="19">
        <v>229046422.66999999</v>
      </c>
      <c r="F441" s="20">
        <f t="shared" si="18"/>
        <v>98.199668135801588</v>
      </c>
      <c r="G441" s="20">
        <f t="shared" si="19"/>
        <v>71.485978626341677</v>
      </c>
      <c r="H441" s="21">
        <f t="shared" si="20"/>
        <v>-4199195.1800000072</v>
      </c>
    </row>
    <row r="442" spans="1:8" ht="12.75" customHeight="1" x14ac:dyDescent="0.25">
      <c r="A442" s="25" t="s">
        <v>241</v>
      </c>
      <c r="B442" s="26" t="s">
        <v>8</v>
      </c>
      <c r="C442" s="27">
        <v>229451807.25999999</v>
      </c>
      <c r="D442" s="27">
        <v>313753450</v>
      </c>
      <c r="E442" s="27">
        <v>226102003.84999999</v>
      </c>
      <c r="F442" s="28">
        <f t="shared" si="18"/>
        <v>98.540084103062114</v>
      </c>
      <c r="G442" s="28">
        <f t="shared" si="19"/>
        <v>72.063591284812972</v>
      </c>
      <c r="H442" s="29">
        <f t="shared" si="20"/>
        <v>-3349803.4099999964</v>
      </c>
    </row>
    <row r="443" spans="1:8" ht="12.75" customHeight="1" x14ac:dyDescent="0.25">
      <c r="A443" s="25" t="s">
        <v>242</v>
      </c>
      <c r="B443" s="26" t="s">
        <v>9</v>
      </c>
      <c r="C443" s="27">
        <v>3793810.59</v>
      </c>
      <c r="D443" s="27">
        <v>6654030</v>
      </c>
      <c r="E443" s="27">
        <v>2944418.82</v>
      </c>
      <c r="F443" s="28">
        <f t="shared" si="18"/>
        <v>77.611118166023147</v>
      </c>
      <c r="G443" s="28">
        <f t="shared" si="19"/>
        <v>44.250158475390101</v>
      </c>
      <c r="H443" s="29">
        <f t="shared" si="20"/>
        <v>-849391.77</v>
      </c>
    </row>
    <row r="444" spans="1:8" ht="12.75" customHeight="1" x14ac:dyDescent="0.25">
      <c r="A444" s="23" t="s">
        <v>412</v>
      </c>
      <c r="B444" s="18" t="s">
        <v>177</v>
      </c>
      <c r="C444" s="19">
        <v>580455818.50999999</v>
      </c>
      <c r="D444" s="19">
        <v>860366860</v>
      </c>
      <c r="E444" s="19">
        <v>629709623.97000003</v>
      </c>
      <c r="F444" s="20">
        <f t="shared" si="18"/>
        <v>108.48536682540835</v>
      </c>
      <c r="G444" s="20">
        <f t="shared" si="19"/>
        <v>73.190827453535348</v>
      </c>
      <c r="H444" s="21">
        <f t="shared" si="20"/>
        <v>49253805.460000038</v>
      </c>
    </row>
    <row r="445" spans="1:8" ht="12.75" customHeight="1" x14ac:dyDescent="0.25">
      <c r="A445" s="25" t="s">
        <v>241</v>
      </c>
      <c r="B445" s="26" t="s">
        <v>8</v>
      </c>
      <c r="C445" s="27">
        <v>561647107.45000005</v>
      </c>
      <c r="D445" s="27">
        <v>770619540</v>
      </c>
      <c r="E445" s="27">
        <v>613608887.86000001</v>
      </c>
      <c r="F445" s="28">
        <f t="shared" si="18"/>
        <v>109.25167773869926</v>
      </c>
      <c r="G445" s="28">
        <f t="shared" si="19"/>
        <v>79.625399566172433</v>
      </c>
      <c r="H445" s="29">
        <f t="shared" si="20"/>
        <v>51961780.409999967</v>
      </c>
    </row>
    <row r="446" spans="1:8" ht="12.75" customHeight="1" x14ac:dyDescent="0.25">
      <c r="A446" s="25" t="s">
        <v>242</v>
      </c>
      <c r="B446" s="26" t="s">
        <v>9</v>
      </c>
      <c r="C446" s="27">
        <v>18808711.059999999</v>
      </c>
      <c r="D446" s="27">
        <v>89747320</v>
      </c>
      <c r="E446" s="27">
        <v>16100736.109999999</v>
      </c>
      <c r="F446" s="28">
        <f t="shared" si="18"/>
        <v>85.602549045697344</v>
      </c>
      <c r="G446" s="28">
        <f t="shared" si="19"/>
        <v>17.940074544844347</v>
      </c>
      <c r="H446" s="29">
        <f t="shared" si="20"/>
        <v>-2707974.9499999993</v>
      </c>
    </row>
    <row r="447" spans="1:8" ht="12.75" customHeight="1" x14ac:dyDescent="0.25">
      <c r="A447" s="23" t="s">
        <v>413</v>
      </c>
      <c r="B447" s="18" t="s">
        <v>178</v>
      </c>
      <c r="C447" s="19">
        <v>512856831.41000003</v>
      </c>
      <c r="D447" s="19">
        <v>677661410</v>
      </c>
      <c r="E447" s="19">
        <v>490598000.99000001</v>
      </c>
      <c r="F447" s="20">
        <f t="shared" si="18"/>
        <v>95.659835443976888</v>
      </c>
      <c r="G447" s="20">
        <f t="shared" si="19"/>
        <v>72.395741258160186</v>
      </c>
      <c r="H447" s="21">
        <f t="shared" si="20"/>
        <v>-22258830.420000017</v>
      </c>
    </row>
    <row r="448" spans="1:8" ht="12.75" customHeight="1" x14ac:dyDescent="0.25">
      <c r="A448" s="25" t="s">
        <v>241</v>
      </c>
      <c r="B448" s="26" t="s">
        <v>8</v>
      </c>
      <c r="C448" s="27">
        <v>485791382.62</v>
      </c>
      <c r="D448" s="27">
        <v>659918550</v>
      </c>
      <c r="E448" s="27">
        <v>473551674.27999997</v>
      </c>
      <c r="F448" s="28">
        <f t="shared" si="18"/>
        <v>97.480459971523558</v>
      </c>
      <c r="G448" s="28">
        <f t="shared" si="19"/>
        <v>71.759109405244033</v>
      </c>
      <c r="H448" s="29">
        <f t="shared" si="20"/>
        <v>-12239708.340000033</v>
      </c>
    </row>
    <row r="449" spans="1:8" ht="12.75" customHeight="1" x14ac:dyDescent="0.25">
      <c r="A449" s="25" t="s">
        <v>242</v>
      </c>
      <c r="B449" s="26" t="s">
        <v>9</v>
      </c>
      <c r="C449" s="27">
        <v>27065448.789999999</v>
      </c>
      <c r="D449" s="27">
        <v>17742860</v>
      </c>
      <c r="E449" s="27">
        <v>17046326.710000001</v>
      </c>
      <c r="F449" s="28">
        <f t="shared" ref="F449:F511" si="21">IF(C449=0,"x",E449/C449*100)</f>
        <v>62.98187346628513</v>
      </c>
      <c r="G449" s="28">
        <f t="shared" ref="G449:G511" si="22">IF(D449=0,"x",E449/D449*100)</f>
        <v>96.074289657924368</v>
      </c>
      <c r="H449" s="29">
        <f t="shared" si="20"/>
        <v>-10019122.079999998</v>
      </c>
    </row>
    <row r="450" spans="1:8" ht="12.75" customHeight="1" x14ac:dyDescent="0.25">
      <c r="A450" s="23" t="s">
        <v>414</v>
      </c>
      <c r="B450" s="18" t="s">
        <v>179</v>
      </c>
      <c r="C450" s="19">
        <v>585497537.27999997</v>
      </c>
      <c r="D450" s="19">
        <v>871939870</v>
      </c>
      <c r="E450" s="19">
        <v>603240093.75</v>
      </c>
      <c r="F450" s="20">
        <f t="shared" si="21"/>
        <v>103.03033836016206</v>
      </c>
      <c r="G450" s="20">
        <f t="shared" si="22"/>
        <v>69.183680492784433</v>
      </c>
      <c r="H450" s="21">
        <f t="shared" ref="H450:H512" si="23">+E450-C450</f>
        <v>17742556.470000029</v>
      </c>
    </row>
    <row r="451" spans="1:8" ht="12.75" customHeight="1" x14ac:dyDescent="0.25">
      <c r="A451" s="25" t="s">
        <v>241</v>
      </c>
      <c r="B451" s="26" t="s">
        <v>8</v>
      </c>
      <c r="C451" s="27">
        <v>582090807.19000006</v>
      </c>
      <c r="D451" s="27">
        <v>852203500</v>
      </c>
      <c r="E451" s="27">
        <v>600929235.29999995</v>
      </c>
      <c r="F451" s="28">
        <f t="shared" si="21"/>
        <v>103.23633836461721</v>
      </c>
      <c r="G451" s="28">
        <f t="shared" si="22"/>
        <v>70.514757953939394</v>
      </c>
      <c r="H451" s="29">
        <f t="shared" si="23"/>
        <v>18838428.109999895</v>
      </c>
    </row>
    <row r="452" spans="1:8" ht="12.75" customHeight="1" x14ac:dyDescent="0.25">
      <c r="A452" s="25" t="s">
        <v>242</v>
      </c>
      <c r="B452" s="26" t="s">
        <v>9</v>
      </c>
      <c r="C452" s="27">
        <v>3406730.09</v>
      </c>
      <c r="D452" s="27">
        <v>19736370</v>
      </c>
      <c r="E452" s="27">
        <v>2310858.4500000002</v>
      </c>
      <c r="F452" s="28">
        <f t="shared" si="21"/>
        <v>67.832155437943726</v>
      </c>
      <c r="G452" s="28">
        <f t="shared" si="22"/>
        <v>11.708629550418848</v>
      </c>
      <c r="H452" s="29">
        <f t="shared" si="23"/>
        <v>-1095871.6399999997</v>
      </c>
    </row>
    <row r="453" spans="1:8" ht="12.75" customHeight="1" x14ac:dyDescent="0.25">
      <c r="A453" s="23" t="s">
        <v>415</v>
      </c>
      <c r="B453" s="18" t="s">
        <v>180</v>
      </c>
      <c r="C453" s="19">
        <v>35865398.469999999</v>
      </c>
      <c r="D453" s="19">
        <v>54282000</v>
      </c>
      <c r="E453" s="19">
        <v>35236260.850000001</v>
      </c>
      <c r="F453" s="20">
        <f t="shared" si="21"/>
        <v>98.245836804165862</v>
      </c>
      <c r="G453" s="20">
        <f t="shared" si="22"/>
        <v>64.913343005047722</v>
      </c>
      <c r="H453" s="21">
        <f t="shared" si="23"/>
        <v>-629137.61999999732</v>
      </c>
    </row>
    <row r="454" spans="1:8" ht="12.75" customHeight="1" x14ac:dyDescent="0.25">
      <c r="A454" s="25" t="s">
        <v>241</v>
      </c>
      <c r="B454" s="26" t="s">
        <v>8</v>
      </c>
      <c r="C454" s="27">
        <v>34118609.710000001</v>
      </c>
      <c r="D454" s="27">
        <v>53032000</v>
      </c>
      <c r="E454" s="27">
        <v>33951259.5</v>
      </c>
      <c r="F454" s="28">
        <f t="shared" si="21"/>
        <v>99.509504603433612</v>
      </c>
      <c r="G454" s="28">
        <f t="shared" si="22"/>
        <v>64.020326406697848</v>
      </c>
      <c r="H454" s="29">
        <f t="shared" si="23"/>
        <v>-167350.21000000089</v>
      </c>
    </row>
    <row r="455" spans="1:8" ht="12.75" customHeight="1" x14ac:dyDescent="0.25">
      <c r="A455" s="25" t="s">
        <v>242</v>
      </c>
      <c r="B455" s="26" t="s">
        <v>9</v>
      </c>
      <c r="C455" s="27">
        <v>1746788.76</v>
      </c>
      <c r="D455" s="27">
        <v>1250000</v>
      </c>
      <c r="E455" s="27">
        <v>1285001.3500000001</v>
      </c>
      <c r="F455" s="28">
        <f t="shared" si="21"/>
        <v>73.563637425741163</v>
      </c>
      <c r="G455" s="28">
        <f t="shared" si="22"/>
        <v>102.80010800000001</v>
      </c>
      <c r="H455" s="29">
        <f t="shared" si="23"/>
        <v>-461787.40999999992</v>
      </c>
    </row>
    <row r="456" spans="1:8" ht="12.75" customHeight="1" x14ac:dyDescent="0.25">
      <c r="A456" s="23" t="s">
        <v>416</v>
      </c>
      <c r="B456" s="18" t="s">
        <v>181</v>
      </c>
      <c r="C456" s="19">
        <v>144552541.53999999</v>
      </c>
      <c r="D456" s="19">
        <v>192800000</v>
      </c>
      <c r="E456" s="19">
        <v>129894114.68000001</v>
      </c>
      <c r="F456" s="20">
        <f t="shared" si="21"/>
        <v>89.85944715752801</v>
      </c>
      <c r="G456" s="20">
        <f t="shared" si="22"/>
        <v>67.37246612033195</v>
      </c>
      <c r="H456" s="21">
        <f t="shared" si="23"/>
        <v>-14658426.859999985</v>
      </c>
    </row>
    <row r="457" spans="1:8" ht="12.75" customHeight="1" x14ac:dyDescent="0.25">
      <c r="A457" s="25" t="s">
        <v>241</v>
      </c>
      <c r="B457" s="26" t="s">
        <v>8</v>
      </c>
      <c r="C457" s="27">
        <v>143138819.72</v>
      </c>
      <c r="D457" s="27">
        <v>187550000</v>
      </c>
      <c r="E457" s="27">
        <v>128876295.91</v>
      </c>
      <c r="F457" s="28">
        <f t="shared" si="21"/>
        <v>90.035879967503192</v>
      </c>
      <c r="G457" s="28">
        <f t="shared" si="22"/>
        <v>68.715700298587052</v>
      </c>
      <c r="H457" s="29">
        <f t="shared" si="23"/>
        <v>-14262523.810000002</v>
      </c>
    </row>
    <row r="458" spans="1:8" ht="12.75" customHeight="1" x14ac:dyDescent="0.25">
      <c r="A458" s="25" t="s">
        <v>242</v>
      </c>
      <c r="B458" s="26" t="s">
        <v>9</v>
      </c>
      <c r="C458" s="27">
        <v>1413721.82</v>
      </c>
      <c r="D458" s="27">
        <v>5250000</v>
      </c>
      <c r="E458" s="27">
        <v>1017818.77</v>
      </c>
      <c r="F458" s="28">
        <f t="shared" si="21"/>
        <v>71.995689364121148</v>
      </c>
      <c r="G458" s="28">
        <f t="shared" si="22"/>
        <v>19.38702419047619</v>
      </c>
      <c r="H458" s="29">
        <f t="shared" si="23"/>
        <v>-395903.05000000005</v>
      </c>
    </row>
    <row r="459" spans="1:8" ht="12.75" customHeight="1" x14ac:dyDescent="0.25">
      <c r="A459" s="23" t="s">
        <v>417</v>
      </c>
      <c r="B459" s="18" t="s">
        <v>182</v>
      </c>
      <c r="C459" s="19">
        <v>5853143.0300000003</v>
      </c>
      <c r="D459" s="19">
        <v>8678100</v>
      </c>
      <c r="E459" s="19">
        <v>5785170.4900000002</v>
      </c>
      <c r="F459" s="20">
        <f t="shared" si="21"/>
        <v>98.838700170974633</v>
      </c>
      <c r="G459" s="20">
        <f t="shared" si="22"/>
        <v>66.664021963332985</v>
      </c>
      <c r="H459" s="21">
        <f t="shared" si="23"/>
        <v>-67972.540000000037</v>
      </c>
    </row>
    <row r="460" spans="1:8" ht="12.75" customHeight="1" x14ac:dyDescent="0.25">
      <c r="A460" s="25" t="s">
        <v>241</v>
      </c>
      <c r="B460" s="26" t="s">
        <v>8</v>
      </c>
      <c r="C460" s="27">
        <v>5853092.5199999996</v>
      </c>
      <c r="D460" s="27">
        <v>8673800</v>
      </c>
      <c r="E460" s="27">
        <v>5785148.9299999997</v>
      </c>
      <c r="F460" s="28">
        <f t="shared" si="21"/>
        <v>98.839184759717412</v>
      </c>
      <c r="G460" s="28">
        <f t="shared" si="22"/>
        <v>66.696821808204007</v>
      </c>
      <c r="H460" s="29">
        <f t="shared" si="23"/>
        <v>-67943.589999999851</v>
      </c>
    </row>
    <row r="461" spans="1:8" ht="12.75" customHeight="1" x14ac:dyDescent="0.25">
      <c r="A461" s="25" t="s">
        <v>242</v>
      </c>
      <c r="B461" s="26" t="s">
        <v>9</v>
      </c>
      <c r="C461" s="27">
        <v>50.51</v>
      </c>
      <c r="D461" s="27">
        <v>4300</v>
      </c>
      <c r="E461" s="27">
        <v>21.56</v>
      </c>
      <c r="F461" s="28">
        <f t="shared" si="21"/>
        <v>42.684616907543059</v>
      </c>
      <c r="G461" s="28">
        <f t="shared" si="22"/>
        <v>0.50139534883720926</v>
      </c>
      <c r="H461" s="29">
        <f t="shared" si="23"/>
        <v>-28.95</v>
      </c>
    </row>
    <row r="462" spans="1:8" ht="12.75" customHeight="1" x14ac:dyDescent="0.25">
      <c r="A462" s="23" t="s">
        <v>418</v>
      </c>
      <c r="B462" s="18" t="s">
        <v>183</v>
      </c>
      <c r="C462" s="19">
        <v>331065710.86000001</v>
      </c>
      <c r="D462" s="19">
        <v>479313380</v>
      </c>
      <c r="E462" s="19">
        <v>331624632.74000001</v>
      </c>
      <c r="F462" s="20">
        <f t="shared" si="21"/>
        <v>100.16882505849007</v>
      </c>
      <c r="G462" s="20">
        <f t="shared" si="22"/>
        <v>69.18743489697701</v>
      </c>
      <c r="H462" s="21">
        <f t="shared" si="23"/>
        <v>558921.87999999523</v>
      </c>
    </row>
    <row r="463" spans="1:8" ht="12.75" customHeight="1" x14ac:dyDescent="0.25">
      <c r="A463" s="25" t="s">
        <v>241</v>
      </c>
      <c r="B463" s="26" t="s">
        <v>8</v>
      </c>
      <c r="C463" s="27">
        <v>319044699.13999999</v>
      </c>
      <c r="D463" s="27">
        <v>469400000</v>
      </c>
      <c r="E463" s="27">
        <v>328071213.5</v>
      </c>
      <c r="F463" s="28">
        <f t="shared" si="21"/>
        <v>102.82923188641948</v>
      </c>
      <c r="G463" s="28">
        <f t="shared" si="22"/>
        <v>69.891609181934385</v>
      </c>
      <c r="H463" s="29">
        <f t="shared" si="23"/>
        <v>9026514.3600000143</v>
      </c>
    </row>
    <row r="464" spans="1:8" ht="12.75" customHeight="1" x14ac:dyDescent="0.25">
      <c r="A464" s="25" t="s">
        <v>242</v>
      </c>
      <c r="B464" s="26" t="s">
        <v>9</v>
      </c>
      <c r="C464" s="27">
        <v>12021011.720000001</v>
      </c>
      <c r="D464" s="27">
        <v>9913380</v>
      </c>
      <c r="E464" s="27">
        <v>3553419.24</v>
      </c>
      <c r="F464" s="28">
        <f t="shared" si="21"/>
        <v>29.560068010648276</v>
      </c>
      <c r="G464" s="28">
        <f t="shared" si="22"/>
        <v>35.844679009580993</v>
      </c>
      <c r="H464" s="29">
        <f t="shared" si="23"/>
        <v>-8467592.4800000004</v>
      </c>
    </row>
    <row r="465" spans="1:8" ht="12.75" customHeight="1" x14ac:dyDescent="0.25">
      <c r="A465" s="23" t="s">
        <v>419</v>
      </c>
      <c r="B465" s="18" t="s">
        <v>184</v>
      </c>
      <c r="C465" s="19">
        <v>1116852420.54</v>
      </c>
      <c r="D465" s="19">
        <v>1622081830</v>
      </c>
      <c r="E465" s="19">
        <v>1207660593.1900001</v>
      </c>
      <c r="F465" s="20">
        <f t="shared" si="21"/>
        <v>108.1307226433815</v>
      </c>
      <c r="G465" s="20">
        <f t="shared" si="22"/>
        <v>74.451274334908248</v>
      </c>
      <c r="H465" s="21">
        <f t="shared" si="23"/>
        <v>90808172.650000095</v>
      </c>
    </row>
    <row r="466" spans="1:8" ht="12.75" customHeight="1" x14ac:dyDescent="0.25">
      <c r="A466" s="25" t="s">
        <v>241</v>
      </c>
      <c r="B466" s="26" t="s">
        <v>8</v>
      </c>
      <c r="C466" s="27">
        <v>1104063977.95</v>
      </c>
      <c r="D466" s="27">
        <v>1552076830</v>
      </c>
      <c r="E466" s="27">
        <v>1162783824.3599999</v>
      </c>
      <c r="F466" s="28">
        <f t="shared" si="21"/>
        <v>105.31851845388793</v>
      </c>
      <c r="G466" s="28">
        <f t="shared" si="22"/>
        <v>74.917929440387297</v>
      </c>
      <c r="H466" s="29">
        <f t="shared" si="23"/>
        <v>58719846.409999847</v>
      </c>
    </row>
    <row r="467" spans="1:8" ht="12.75" customHeight="1" x14ac:dyDescent="0.25">
      <c r="A467" s="25" t="s">
        <v>242</v>
      </c>
      <c r="B467" s="26" t="s">
        <v>9</v>
      </c>
      <c r="C467" s="27">
        <v>12788442.59</v>
      </c>
      <c r="D467" s="27">
        <v>70005000</v>
      </c>
      <c r="E467" s="27">
        <v>44876768.829999998</v>
      </c>
      <c r="F467" s="28">
        <f t="shared" si="21"/>
        <v>350.91660703932519</v>
      </c>
      <c r="G467" s="28">
        <f t="shared" si="22"/>
        <v>64.105090822084136</v>
      </c>
      <c r="H467" s="29">
        <f t="shared" si="23"/>
        <v>32088326.239999998</v>
      </c>
    </row>
    <row r="468" spans="1:8" ht="12.75" customHeight="1" x14ac:dyDescent="0.25">
      <c r="A468" s="22">
        <v>38655</v>
      </c>
      <c r="B468" s="18" t="s">
        <v>185</v>
      </c>
      <c r="C468" s="19">
        <v>9903692.3100000005</v>
      </c>
      <c r="D468" s="19">
        <v>14495700</v>
      </c>
      <c r="E468" s="19">
        <v>8842296.8599999994</v>
      </c>
      <c r="F468" s="20">
        <f t="shared" si="21"/>
        <v>89.282830920259059</v>
      </c>
      <c r="G468" s="20">
        <f t="shared" si="22"/>
        <v>60.999447146395134</v>
      </c>
      <c r="H468" s="21">
        <f t="shared" si="23"/>
        <v>-1061395.4500000011</v>
      </c>
    </row>
    <row r="469" spans="1:8" ht="12.75" customHeight="1" x14ac:dyDescent="0.25">
      <c r="A469" s="25" t="s">
        <v>241</v>
      </c>
      <c r="B469" s="26" t="s">
        <v>8</v>
      </c>
      <c r="C469" s="27">
        <v>9815347.2400000002</v>
      </c>
      <c r="D469" s="27">
        <v>13869100</v>
      </c>
      <c r="E469" s="27">
        <v>8824153.3900000006</v>
      </c>
      <c r="F469" s="28">
        <f t="shared" si="21"/>
        <v>89.901591601765901</v>
      </c>
      <c r="G469" s="28">
        <f t="shared" si="22"/>
        <v>63.624556676352469</v>
      </c>
      <c r="H469" s="29">
        <f t="shared" si="23"/>
        <v>-991193.84999999963</v>
      </c>
    </row>
    <row r="470" spans="1:8" ht="12.75" customHeight="1" x14ac:dyDescent="0.25">
      <c r="A470" s="25" t="s">
        <v>242</v>
      </c>
      <c r="B470" s="26" t="s">
        <v>9</v>
      </c>
      <c r="C470" s="27">
        <v>88345.07</v>
      </c>
      <c r="D470" s="27">
        <v>626600</v>
      </c>
      <c r="E470" s="27">
        <v>18143.47</v>
      </c>
      <c r="F470" s="28">
        <f t="shared" si="21"/>
        <v>20.537048643461372</v>
      </c>
      <c r="G470" s="28">
        <f t="shared" si="22"/>
        <v>2.8955426109160554</v>
      </c>
      <c r="H470" s="29">
        <f t="shared" si="23"/>
        <v>-70201.600000000006</v>
      </c>
    </row>
    <row r="471" spans="1:8" ht="12.75" customHeight="1" x14ac:dyDescent="0.25">
      <c r="A471" s="23" t="s">
        <v>420</v>
      </c>
      <c r="B471" s="18" t="s">
        <v>186</v>
      </c>
      <c r="C471" s="19">
        <v>2630943.75</v>
      </c>
      <c r="D471" s="19">
        <v>5747650</v>
      </c>
      <c r="E471" s="19">
        <v>2739388.54</v>
      </c>
      <c r="F471" s="20">
        <f t="shared" si="21"/>
        <v>104.1218969428746</v>
      </c>
      <c r="G471" s="20">
        <f t="shared" si="22"/>
        <v>47.661018677198506</v>
      </c>
      <c r="H471" s="21">
        <f t="shared" si="23"/>
        <v>108444.79000000004</v>
      </c>
    </row>
    <row r="472" spans="1:8" ht="12.75" customHeight="1" x14ac:dyDescent="0.25">
      <c r="A472" s="25" t="s">
        <v>241</v>
      </c>
      <c r="B472" s="26" t="s">
        <v>8</v>
      </c>
      <c r="C472" s="27">
        <v>2368684.2999999998</v>
      </c>
      <c r="D472" s="27">
        <v>4222650</v>
      </c>
      <c r="E472" s="27">
        <v>2342299.21</v>
      </c>
      <c r="F472" s="28">
        <f t="shared" si="21"/>
        <v>98.886086676894863</v>
      </c>
      <c r="G472" s="28">
        <f t="shared" si="22"/>
        <v>55.469887629805925</v>
      </c>
      <c r="H472" s="29">
        <f t="shared" si="23"/>
        <v>-26385.089999999851</v>
      </c>
    </row>
    <row r="473" spans="1:8" ht="12.75" customHeight="1" x14ac:dyDescent="0.25">
      <c r="A473" s="25" t="s">
        <v>242</v>
      </c>
      <c r="B473" s="26" t="s">
        <v>9</v>
      </c>
      <c r="C473" s="27">
        <v>262259.45</v>
      </c>
      <c r="D473" s="27">
        <v>1525000</v>
      </c>
      <c r="E473" s="27">
        <v>397089.33</v>
      </c>
      <c r="F473" s="28">
        <f t="shared" si="21"/>
        <v>151.41087575681257</v>
      </c>
      <c r="G473" s="28">
        <f t="shared" si="22"/>
        <v>26.038644590163933</v>
      </c>
      <c r="H473" s="29">
        <f t="shared" si="23"/>
        <v>134829.88</v>
      </c>
    </row>
    <row r="474" spans="1:8" ht="12.75" customHeight="1" x14ac:dyDescent="0.25">
      <c r="A474" s="23" t="s">
        <v>421</v>
      </c>
      <c r="B474" s="18" t="s">
        <v>187</v>
      </c>
      <c r="C474" s="19">
        <v>2420071.54</v>
      </c>
      <c r="D474" s="19">
        <v>4511543</v>
      </c>
      <c r="E474" s="19">
        <v>2795211.29</v>
      </c>
      <c r="F474" s="20">
        <f t="shared" si="21"/>
        <v>115.50118431622893</v>
      </c>
      <c r="G474" s="20">
        <f t="shared" si="22"/>
        <v>61.956880162729242</v>
      </c>
      <c r="H474" s="21">
        <f t="shared" si="23"/>
        <v>375139.75</v>
      </c>
    </row>
    <row r="475" spans="1:8" ht="12.75" customHeight="1" x14ac:dyDescent="0.25">
      <c r="A475" s="25" t="s">
        <v>241</v>
      </c>
      <c r="B475" s="26" t="s">
        <v>8</v>
      </c>
      <c r="C475" s="27">
        <v>2385242.77</v>
      </c>
      <c r="D475" s="27">
        <v>4300793</v>
      </c>
      <c r="E475" s="27">
        <v>2591526.29</v>
      </c>
      <c r="F475" s="28">
        <f t="shared" si="21"/>
        <v>108.64832387690248</v>
      </c>
      <c r="G475" s="28">
        <f t="shared" si="22"/>
        <v>60.256940754879395</v>
      </c>
      <c r="H475" s="29">
        <f t="shared" si="23"/>
        <v>206283.52000000002</v>
      </c>
    </row>
    <row r="476" spans="1:8" ht="12.75" customHeight="1" x14ac:dyDescent="0.25">
      <c r="A476" s="25" t="s">
        <v>242</v>
      </c>
      <c r="B476" s="26" t="s">
        <v>9</v>
      </c>
      <c r="C476" s="27">
        <v>34828.769999999997</v>
      </c>
      <c r="D476" s="27">
        <v>210750</v>
      </c>
      <c r="E476" s="27">
        <v>203685</v>
      </c>
      <c r="F476" s="28">
        <f t="shared" si="21"/>
        <v>584.81824078197428</v>
      </c>
      <c r="G476" s="28">
        <f t="shared" si="22"/>
        <v>96.647686832740206</v>
      </c>
      <c r="H476" s="29">
        <f t="shared" si="23"/>
        <v>168856.23</v>
      </c>
    </row>
    <row r="477" spans="1:8" ht="12.75" customHeight="1" x14ac:dyDescent="0.25">
      <c r="A477" s="23" t="s">
        <v>422</v>
      </c>
      <c r="B477" s="18" t="s">
        <v>188</v>
      </c>
      <c r="C477" s="19">
        <v>2727555.8</v>
      </c>
      <c r="D477" s="19">
        <v>4834510</v>
      </c>
      <c r="E477" s="19">
        <v>2937429.7</v>
      </c>
      <c r="F477" s="20">
        <f t="shared" si="21"/>
        <v>107.69457768746658</v>
      </c>
      <c r="G477" s="20">
        <f t="shared" si="22"/>
        <v>60.75961576250748</v>
      </c>
      <c r="H477" s="21">
        <f t="shared" si="23"/>
        <v>209873.90000000037</v>
      </c>
    </row>
    <row r="478" spans="1:8" ht="12.75" customHeight="1" x14ac:dyDescent="0.25">
      <c r="A478" s="25" t="s">
        <v>241</v>
      </c>
      <c r="B478" s="26" t="s">
        <v>8</v>
      </c>
      <c r="C478" s="27">
        <v>2574549.56</v>
      </c>
      <c r="D478" s="27">
        <v>4406510</v>
      </c>
      <c r="E478" s="27">
        <v>2637066.0299999998</v>
      </c>
      <c r="F478" s="28">
        <f t="shared" si="21"/>
        <v>102.42824884676136</v>
      </c>
      <c r="G478" s="28">
        <f t="shared" si="22"/>
        <v>59.844775797626696</v>
      </c>
      <c r="H478" s="29">
        <f t="shared" si="23"/>
        <v>62516.469999999739</v>
      </c>
    </row>
    <row r="479" spans="1:8" ht="12.75" customHeight="1" x14ac:dyDescent="0.25">
      <c r="A479" s="25" t="s">
        <v>242</v>
      </c>
      <c r="B479" s="26" t="s">
        <v>9</v>
      </c>
      <c r="C479" s="27">
        <v>153006.24</v>
      </c>
      <c r="D479" s="27">
        <v>428000</v>
      </c>
      <c r="E479" s="27">
        <v>300363.67</v>
      </c>
      <c r="F479" s="28">
        <f t="shared" si="21"/>
        <v>196.3081178911396</v>
      </c>
      <c r="G479" s="28">
        <f t="shared" si="22"/>
        <v>70.178427570093447</v>
      </c>
      <c r="H479" s="29">
        <f t="shared" si="23"/>
        <v>147357.43</v>
      </c>
    </row>
    <row r="480" spans="1:8" ht="12.75" customHeight="1" x14ac:dyDescent="0.25">
      <c r="A480" s="23" t="s">
        <v>423</v>
      </c>
      <c r="B480" s="18" t="s">
        <v>189</v>
      </c>
      <c r="C480" s="19">
        <v>111212119.28</v>
      </c>
      <c r="D480" s="19">
        <v>149871170</v>
      </c>
      <c r="E480" s="19">
        <v>104010196.98</v>
      </c>
      <c r="F480" s="20">
        <f t="shared" si="21"/>
        <v>93.524156947438769</v>
      </c>
      <c r="G480" s="20">
        <f t="shared" si="22"/>
        <v>69.399736440304025</v>
      </c>
      <c r="H480" s="21">
        <f t="shared" si="23"/>
        <v>-7201922.299999997</v>
      </c>
    </row>
    <row r="481" spans="1:8" ht="12.75" customHeight="1" x14ac:dyDescent="0.25">
      <c r="A481" s="25" t="s">
        <v>241</v>
      </c>
      <c r="B481" s="26" t="s">
        <v>8</v>
      </c>
      <c r="C481" s="27">
        <v>109868919.20999999</v>
      </c>
      <c r="D481" s="27">
        <v>145603020</v>
      </c>
      <c r="E481" s="27">
        <v>101036247.25</v>
      </c>
      <c r="F481" s="28">
        <f t="shared" si="21"/>
        <v>91.960718259986237</v>
      </c>
      <c r="G481" s="28">
        <f t="shared" si="22"/>
        <v>69.391587653882453</v>
      </c>
      <c r="H481" s="29">
        <f t="shared" si="23"/>
        <v>-8832671.9599999934</v>
      </c>
    </row>
    <row r="482" spans="1:8" ht="12.75" customHeight="1" x14ac:dyDescent="0.25">
      <c r="A482" s="25" t="s">
        <v>242</v>
      </c>
      <c r="B482" s="26" t="s">
        <v>9</v>
      </c>
      <c r="C482" s="27">
        <v>1343200.07</v>
      </c>
      <c r="D482" s="27">
        <v>4268150</v>
      </c>
      <c r="E482" s="27">
        <v>2973949.73</v>
      </c>
      <c r="F482" s="28">
        <f t="shared" si="21"/>
        <v>221.40780040310747</v>
      </c>
      <c r="G482" s="28">
        <f t="shared" si="22"/>
        <v>69.67772290102269</v>
      </c>
      <c r="H482" s="29">
        <f t="shared" si="23"/>
        <v>1630749.66</v>
      </c>
    </row>
    <row r="483" spans="1:8" ht="12.75" customHeight="1" x14ac:dyDescent="0.25">
      <c r="A483" s="17" t="s">
        <v>424</v>
      </c>
      <c r="B483" s="30" t="s">
        <v>190</v>
      </c>
      <c r="C483" s="31">
        <v>3035363818.8299999</v>
      </c>
      <c r="D483" s="31">
        <v>5094809029</v>
      </c>
      <c r="E483" s="31">
        <v>3232049374.1999998</v>
      </c>
      <c r="F483" s="20">
        <f t="shared" si="21"/>
        <v>106.47980166824989</v>
      </c>
      <c r="G483" s="20">
        <f t="shared" si="22"/>
        <v>63.438086801741825</v>
      </c>
      <c r="H483" s="32">
        <f t="shared" si="23"/>
        <v>196685555.36999989</v>
      </c>
    </row>
    <row r="484" spans="1:8" ht="12.75" customHeight="1" x14ac:dyDescent="0.25">
      <c r="A484" s="23" t="s">
        <v>425</v>
      </c>
      <c r="B484" s="30" t="s">
        <v>191</v>
      </c>
      <c r="C484" s="19">
        <v>1099553841.3499999</v>
      </c>
      <c r="D484" s="19">
        <v>2167765631</v>
      </c>
      <c r="E484" s="19">
        <v>1298595266.6300001</v>
      </c>
      <c r="F484" s="20">
        <f t="shared" si="21"/>
        <v>118.10201718140722</v>
      </c>
      <c r="G484" s="20">
        <f t="shared" si="22"/>
        <v>59.904781589832304</v>
      </c>
      <c r="H484" s="21">
        <f t="shared" si="23"/>
        <v>199041425.28000021</v>
      </c>
    </row>
    <row r="485" spans="1:8" ht="12.75" customHeight="1" x14ac:dyDescent="0.25">
      <c r="A485" s="25" t="s">
        <v>241</v>
      </c>
      <c r="B485" s="26" t="s">
        <v>8</v>
      </c>
      <c r="C485" s="27">
        <v>1092577499.95</v>
      </c>
      <c r="D485" s="27">
        <v>2149378062</v>
      </c>
      <c r="E485" s="27">
        <v>1298488892.8199999</v>
      </c>
      <c r="F485" s="28">
        <f t="shared" si="21"/>
        <v>118.84638781957555</v>
      </c>
      <c r="G485" s="28">
        <f t="shared" si="22"/>
        <v>60.412307903233817</v>
      </c>
      <c r="H485" s="29">
        <f t="shared" si="23"/>
        <v>205911392.86999989</v>
      </c>
    </row>
    <row r="486" spans="1:8" ht="12.75" customHeight="1" x14ac:dyDescent="0.25">
      <c r="A486" s="25" t="s">
        <v>242</v>
      </c>
      <c r="B486" s="26" t="s">
        <v>9</v>
      </c>
      <c r="C486" s="27">
        <v>6976341.4000000004</v>
      </c>
      <c r="D486" s="27">
        <v>18387569</v>
      </c>
      <c r="E486" s="27">
        <v>106373.81</v>
      </c>
      <c r="F486" s="28">
        <f t="shared" si="21"/>
        <v>1.524779306242094</v>
      </c>
      <c r="G486" s="28">
        <f t="shared" si="22"/>
        <v>0.57850937228298094</v>
      </c>
      <c r="H486" s="29">
        <f t="shared" si="23"/>
        <v>-6869967.5900000008</v>
      </c>
    </row>
    <row r="487" spans="1:8" ht="12.75" customHeight="1" x14ac:dyDescent="0.25">
      <c r="A487" s="23" t="s">
        <v>426</v>
      </c>
      <c r="B487" s="18" t="s">
        <v>192</v>
      </c>
      <c r="C487" s="19">
        <v>1935809977.48</v>
      </c>
      <c r="D487" s="19">
        <v>2927043398</v>
      </c>
      <c r="E487" s="19">
        <v>1933454107.5699999</v>
      </c>
      <c r="F487" s="20">
        <f t="shared" si="21"/>
        <v>99.87830055958969</v>
      </c>
      <c r="G487" s="20">
        <f t="shared" si="22"/>
        <v>66.05484937090776</v>
      </c>
      <c r="H487" s="21">
        <f t="shared" si="23"/>
        <v>-2355869.9100000858</v>
      </c>
    </row>
    <row r="488" spans="1:8" ht="12.75" customHeight="1" x14ac:dyDescent="0.25">
      <c r="A488" s="25" t="s">
        <v>241</v>
      </c>
      <c r="B488" s="26" t="s">
        <v>8</v>
      </c>
      <c r="C488" s="27">
        <v>1928124212.4200001</v>
      </c>
      <c r="D488" s="27">
        <v>2905559760</v>
      </c>
      <c r="E488" s="27">
        <v>1927194860.3699999</v>
      </c>
      <c r="F488" s="28">
        <f t="shared" si="21"/>
        <v>99.951800198140049</v>
      </c>
      <c r="G488" s="28">
        <f t="shared" si="22"/>
        <v>66.327834206032648</v>
      </c>
      <c r="H488" s="29">
        <f t="shared" si="23"/>
        <v>-929352.05000019073</v>
      </c>
    </row>
    <row r="489" spans="1:8" ht="12.75" customHeight="1" x14ac:dyDescent="0.25">
      <c r="A489" s="25" t="s">
        <v>242</v>
      </c>
      <c r="B489" s="26" t="s">
        <v>9</v>
      </c>
      <c r="C489" s="27">
        <v>7685765.0599999996</v>
      </c>
      <c r="D489" s="27">
        <v>21483638</v>
      </c>
      <c r="E489" s="27">
        <v>6259247.2000000002</v>
      </c>
      <c r="F489" s="28">
        <f t="shared" si="21"/>
        <v>81.43948131560505</v>
      </c>
      <c r="G489" s="28">
        <f t="shared" si="22"/>
        <v>29.134950048962843</v>
      </c>
      <c r="H489" s="29">
        <f t="shared" si="23"/>
        <v>-1426517.8599999994</v>
      </c>
    </row>
    <row r="490" spans="1:8" ht="12.75" customHeight="1" x14ac:dyDescent="0.25">
      <c r="A490" s="17" t="s">
        <v>427</v>
      </c>
      <c r="B490" s="18" t="s">
        <v>193</v>
      </c>
      <c r="C490" s="31">
        <v>41850790.07</v>
      </c>
      <c r="D490" s="31">
        <v>67252850</v>
      </c>
      <c r="E490" s="31">
        <v>45961435.539999999</v>
      </c>
      <c r="F490" s="20">
        <f t="shared" si="21"/>
        <v>109.82214544366904</v>
      </c>
      <c r="G490" s="20">
        <f t="shared" si="22"/>
        <v>68.341245820809078</v>
      </c>
      <c r="H490" s="32">
        <f t="shared" si="23"/>
        <v>4110645.4699999988</v>
      </c>
    </row>
    <row r="491" spans="1:8" ht="12.75" customHeight="1" x14ac:dyDescent="0.25">
      <c r="A491" s="23" t="s">
        <v>428</v>
      </c>
      <c r="B491" s="18" t="s">
        <v>194</v>
      </c>
      <c r="C491" s="19">
        <v>41850790.07</v>
      </c>
      <c r="D491" s="19">
        <v>67252850</v>
      </c>
      <c r="E491" s="19">
        <v>45961435.539999999</v>
      </c>
      <c r="F491" s="20">
        <f t="shared" si="21"/>
        <v>109.82214544366904</v>
      </c>
      <c r="G491" s="20">
        <f t="shared" si="22"/>
        <v>68.341245820809078</v>
      </c>
      <c r="H491" s="21">
        <f t="shared" si="23"/>
        <v>4110645.4699999988</v>
      </c>
    </row>
    <row r="492" spans="1:8" ht="12.75" customHeight="1" x14ac:dyDescent="0.25">
      <c r="A492" s="25" t="s">
        <v>241</v>
      </c>
      <c r="B492" s="26" t="s">
        <v>8</v>
      </c>
      <c r="C492" s="27">
        <v>41597047.060000002</v>
      </c>
      <c r="D492" s="27">
        <v>66167250</v>
      </c>
      <c r="E492" s="27">
        <v>45608470.640000001</v>
      </c>
      <c r="F492" s="28">
        <f t="shared" si="21"/>
        <v>109.64352968183985</v>
      </c>
      <c r="G492" s="28">
        <f t="shared" si="22"/>
        <v>68.929070862095671</v>
      </c>
      <c r="H492" s="29">
        <f t="shared" si="23"/>
        <v>4011423.5799999982</v>
      </c>
    </row>
    <row r="493" spans="1:8" ht="12.75" customHeight="1" x14ac:dyDescent="0.25">
      <c r="A493" s="25" t="s">
        <v>242</v>
      </c>
      <c r="B493" s="26" t="s">
        <v>9</v>
      </c>
      <c r="C493" s="27">
        <v>253743.01</v>
      </c>
      <c r="D493" s="27">
        <v>1085600</v>
      </c>
      <c r="E493" s="27">
        <v>352964.9</v>
      </c>
      <c r="F493" s="28">
        <f t="shared" si="21"/>
        <v>139.10329983080126</v>
      </c>
      <c r="G493" s="28">
        <f t="shared" si="22"/>
        <v>32.51334745762712</v>
      </c>
      <c r="H493" s="29">
        <f t="shared" si="23"/>
        <v>99221.890000000014</v>
      </c>
    </row>
    <row r="494" spans="1:8" ht="12.75" customHeight="1" x14ac:dyDescent="0.25">
      <c r="A494" s="17" t="s">
        <v>429</v>
      </c>
      <c r="B494" s="18" t="s">
        <v>195</v>
      </c>
      <c r="C494" s="31">
        <v>1520671806.5799999</v>
      </c>
      <c r="D494" s="31">
        <v>2435894797</v>
      </c>
      <c r="E494" s="31">
        <v>1570493091.0799999</v>
      </c>
      <c r="F494" s="20">
        <f t="shared" si="21"/>
        <v>103.2762680470843</v>
      </c>
      <c r="G494" s="20">
        <f t="shared" si="22"/>
        <v>64.472944111305139</v>
      </c>
      <c r="H494" s="32">
        <f t="shared" si="23"/>
        <v>49821284.5</v>
      </c>
    </row>
    <row r="495" spans="1:8" ht="12.75" customHeight="1" x14ac:dyDescent="0.25">
      <c r="A495" s="23" t="s">
        <v>430</v>
      </c>
      <c r="B495" s="18" t="s">
        <v>196</v>
      </c>
      <c r="C495" s="19">
        <v>197039296.72999999</v>
      </c>
      <c r="D495" s="19">
        <v>413941667</v>
      </c>
      <c r="E495" s="19">
        <v>233606479.28999999</v>
      </c>
      <c r="F495" s="20">
        <f t="shared" si="21"/>
        <v>118.55831966864329</v>
      </c>
      <c r="G495" s="20">
        <f t="shared" si="22"/>
        <v>56.434637513792495</v>
      </c>
      <c r="H495" s="21">
        <f t="shared" si="23"/>
        <v>36567182.560000002</v>
      </c>
    </row>
    <row r="496" spans="1:8" ht="12.75" customHeight="1" x14ac:dyDescent="0.25">
      <c r="A496" s="25" t="s">
        <v>241</v>
      </c>
      <c r="B496" s="26" t="s">
        <v>8</v>
      </c>
      <c r="C496" s="27">
        <v>160494259.78</v>
      </c>
      <c r="D496" s="27">
        <v>267631707</v>
      </c>
      <c r="E496" s="27">
        <v>141729826.18000001</v>
      </c>
      <c r="F496" s="28">
        <f t="shared" si="21"/>
        <v>88.308345964695789</v>
      </c>
      <c r="G496" s="28">
        <f t="shared" si="22"/>
        <v>52.957038524587077</v>
      </c>
      <c r="H496" s="29">
        <f t="shared" si="23"/>
        <v>-18764433.599999994</v>
      </c>
    </row>
    <row r="497" spans="1:8" ht="12.75" customHeight="1" x14ac:dyDescent="0.25">
      <c r="A497" s="25" t="s">
        <v>242</v>
      </c>
      <c r="B497" s="26" t="s">
        <v>9</v>
      </c>
      <c r="C497" s="27">
        <v>36545036.950000003</v>
      </c>
      <c r="D497" s="27">
        <v>146309960</v>
      </c>
      <c r="E497" s="27">
        <v>91876653.109999999</v>
      </c>
      <c r="F497" s="28">
        <f t="shared" si="21"/>
        <v>251.40664992541483</v>
      </c>
      <c r="G497" s="28">
        <f t="shared" si="22"/>
        <v>62.795897907428852</v>
      </c>
      <c r="H497" s="29">
        <f t="shared" si="23"/>
        <v>55331616.159999996</v>
      </c>
    </row>
    <row r="498" spans="1:8" ht="12.75" customHeight="1" x14ac:dyDescent="0.25">
      <c r="A498" s="23" t="s">
        <v>431</v>
      </c>
      <c r="B498" s="18" t="s">
        <v>197</v>
      </c>
      <c r="C498" s="19">
        <v>3165235.97</v>
      </c>
      <c r="D498" s="19">
        <v>7055121</v>
      </c>
      <c r="E498" s="19">
        <v>3292303.37</v>
      </c>
      <c r="F498" s="20">
        <f t="shared" si="21"/>
        <v>104.01446846947084</v>
      </c>
      <c r="G498" s="20">
        <f t="shared" si="22"/>
        <v>46.665441599088098</v>
      </c>
      <c r="H498" s="21">
        <f t="shared" si="23"/>
        <v>127067.39999999991</v>
      </c>
    </row>
    <row r="499" spans="1:8" ht="12.75" customHeight="1" x14ac:dyDescent="0.25">
      <c r="A499" s="25" t="s">
        <v>241</v>
      </c>
      <c r="B499" s="26" t="s">
        <v>8</v>
      </c>
      <c r="C499" s="27">
        <v>3165235.97</v>
      </c>
      <c r="D499" s="27">
        <v>7055121</v>
      </c>
      <c r="E499" s="27">
        <v>3292303.37</v>
      </c>
      <c r="F499" s="28">
        <f t="shared" si="21"/>
        <v>104.01446846947084</v>
      </c>
      <c r="G499" s="28">
        <f t="shared" si="22"/>
        <v>46.665441599088098</v>
      </c>
      <c r="H499" s="29">
        <f t="shared" si="23"/>
        <v>127067.39999999991</v>
      </c>
    </row>
    <row r="500" spans="1:8" ht="12.75" customHeight="1" x14ac:dyDescent="0.25">
      <c r="A500" s="23" t="s">
        <v>432</v>
      </c>
      <c r="B500" s="18" t="s">
        <v>198</v>
      </c>
      <c r="C500" s="19">
        <v>318908563</v>
      </c>
      <c r="D500" s="19">
        <v>467598434</v>
      </c>
      <c r="E500" s="19">
        <v>320338184.22000003</v>
      </c>
      <c r="F500" s="20">
        <f t="shared" si="21"/>
        <v>100.44828561721626</v>
      </c>
      <c r="G500" s="20">
        <f t="shared" si="22"/>
        <v>68.507112284298202</v>
      </c>
      <c r="H500" s="21">
        <f t="shared" si="23"/>
        <v>1429621.2200000286</v>
      </c>
    </row>
    <row r="501" spans="1:8" ht="12.75" customHeight="1" x14ac:dyDescent="0.25">
      <c r="A501" s="25" t="s">
        <v>241</v>
      </c>
      <c r="B501" s="26" t="s">
        <v>8</v>
      </c>
      <c r="C501" s="27">
        <v>316898418.69</v>
      </c>
      <c r="D501" s="27">
        <v>465668434</v>
      </c>
      <c r="E501" s="27">
        <v>319465607.56999999</v>
      </c>
      <c r="F501" s="28">
        <f t="shared" si="21"/>
        <v>100.81009835600072</v>
      </c>
      <c r="G501" s="28">
        <f t="shared" si="22"/>
        <v>68.603663947296894</v>
      </c>
      <c r="H501" s="29">
        <f t="shared" si="23"/>
        <v>2567188.8799999952</v>
      </c>
    </row>
    <row r="502" spans="1:8" ht="12.75" customHeight="1" x14ac:dyDescent="0.25">
      <c r="A502" s="25" t="s">
        <v>242</v>
      </c>
      <c r="B502" s="26" t="s">
        <v>9</v>
      </c>
      <c r="C502" s="27">
        <v>2010144.31</v>
      </c>
      <c r="D502" s="27">
        <v>1930000</v>
      </c>
      <c r="E502" s="27">
        <v>872576.65</v>
      </c>
      <c r="F502" s="28">
        <f t="shared" si="21"/>
        <v>43.408657063034447</v>
      </c>
      <c r="G502" s="28">
        <f t="shared" si="22"/>
        <v>45.211225388601036</v>
      </c>
      <c r="H502" s="29">
        <f t="shared" si="23"/>
        <v>-1137567.6600000001</v>
      </c>
    </row>
    <row r="503" spans="1:8" ht="12.75" customHeight="1" x14ac:dyDescent="0.25">
      <c r="A503" s="23" t="s">
        <v>433</v>
      </c>
      <c r="B503" s="18" t="s">
        <v>199</v>
      </c>
      <c r="C503" s="19">
        <v>18112735.050000001</v>
      </c>
      <c r="D503" s="19">
        <v>29004375</v>
      </c>
      <c r="E503" s="19">
        <v>17315287.390000001</v>
      </c>
      <c r="F503" s="20">
        <f t="shared" si="21"/>
        <v>95.597309529462805</v>
      </c>
      <c r="G503" s="20">
        <f t="shared" si="22"/>
        <v>59.698881254983085</v>
      </c>
      <c r="H503" s="21">
        <f t="shared" si="23"/>
        <v>-797447.66000000015</v>
      </c>
    </row>
    <row r="504" spans="1:8" ht="12.75" customHeight="1" x14ac:dyDescent="0.25">
      <c r="A504" s="25" t="s">
        <v>241</v>
      </c>
      <c r="B504" s="26" t="s">
        <v>8</v>
      </c>
      <c r="C504" s="27">
        <v>18112735.050000001</v>
      </c>
      <c r="D504" s="27">
        <v>28998375</v>
      </c>
      <c r="E504" s="27">
        <v>17315287.390000001</v>
      </c>
      <c r="F504" s="28">
        <f t="shared" si="21"/>
        <v>95.597309529462805</v>
      </c>
      <c r="G504" s="28">
        <f t="shared" si="22"/>
        <v>59.711233439804822</v>
      </c>
      <c r="H504" s="29">
        <f t="shared" si="23"/>
        <v>-797447.66000000015</v>
      </c>
    </row>
    <row r="505" spans="1:8" ht="12.75" customHeight="1" x14ac:dyDescent="0.25">
      <c r="A505" s="25" t="s">
        <v>242</v>
      </c>
      <c r="B505" s="26" t="s">
        <v>9</v>
      </c>
      <c r="C505" s="27"/>
      <c r="D505" s="27">
        <v>6000</v>
      </c>
      <c r="E505" s="27"/>
      <c r="F505" s="28" t="str">
        <f t="shared" si="21"/>
        <v>x</v>
      </c>
      <c r="G505" s="28">
        <f t="shared" si="22"/>
        <v>0</v>
      </c>
      <c r="H505" s="29">
        <f t="shared" si="23"/>
        <v>0</v>
      </c>
    </row>
    <row r="506" spans="1:8" ht="12.75" customHeight="1" x14ac:dyDescent="0.25">
      <c r="A506" s="23" t="s">
        <v>434</v>
      </c>
      <c r="B506" s="18" t="s">
        <v>200</v>
      </c>
      <c r="C506" s="19">
        <v>13265135.76</v>
      </c>
      <c r="D506" s="19">
        <v>22205500</v>
      </c>
      <c r="E506" s="19">
        <v>14639302.550000001</v>
      </c>
      <c r="F506" s="20">
        <f t="shared" si="21"/>
        <v>110.35923653449289</v>
      </c>
      <c r="G506" s="20">
        <f t="shared" si="22"/>
        <v>65.926471144536265</v>
      </c>
      <c r="H506" s="21">
        <f t="shared" si="23"/>
        <v>1374166.790000001</v>
      </c>
    </row>
    <row r="507" spans="1:8" ht="12.75" customHeight="1" x14ac:dyDescent="0.25">
      <c r="A507" s="25" t="s">
        <v>241</v>
      </c>
      <c r="B507" s="26" t="s">
        <v>8</v>
      </c>
      <c r="C507" s="27">
        <v>13265135.76</v>
      </c>
      <c r="D507" s="27">
        <v>22205500</v>
      </c>
      <c r="E507" s="27">
        <v>14639302.550000001</v>
      </c>
      <c r="F507" s="28">
        <f t="shared" si="21"/>
        <v>110.35923653449289</v>
      </c>
      <c r="G507" s="28">
        <f t="shared" si="22"/>
        <v>65.926471144536265</v>
      </c>
      <c r="H507" s="29">
        <f t="shared" si="23"/>
        <v>1374166.790000001</v>
      </c>
    </row>
    <row r="508" spans="1:8" ht="12.75" customHeight="1" x14ac:dyDescent="0.25">
      <c r="A508" s="23" t="s">
        <v>435</v>
      </c>
      <c r="B508" s="18" t="s">
        <v>201</v>
      </c>
      <c r="C508" s="19">
        <v>11218333.93</v>
      </c>
      <c r="D508" s="19">
        <v>17329000</v>
      </c>
      <c r="E508" s="19">
        <v>10979684.279999999</v>
      </c>
      <c r="F508" s="20">
        <f t="shared" si="21"/>
        <v>97.872681884055851</v>
      </c>
      <c r="G508" s="20">
        <f t="shared" si="22"/>
        <v>63.360172427722318</v>
      </c>
      <c r="H508" s="21">
        <f t="shared" si="23"/>
        <v>-238649.65000000037</v>
      </c>
    </row>
    <row r="509" spans="1:8" ht="12.75" customHeight="1" x14ac:dyDescent="0.25">
      <c r="A509" s="25" t="s">
        <v>241</v>
      </c>
      <c r="B509" s="26" t="s">
        <v>8</v>
      </c>
      <c r="C509" s="27">
        <v>11218333.93</v>
      </c>
      <c r="D509" s="27">
        <v>17329000</v>
      </c>
      <c r="E509" s="27">
        <v>10979684.279999999</v>
      </c>
      <c r="F509" s="28">
        <f t="shared" si="21"/>
        <v>97.872681884055851</v>
      </c>
      <c r="G509" s="28">
        <f t="shared" si="22"/>
        <v>63.360172427722318</v>
      </c>
      <c r="H509" s="29">
        <f t="shared" si="23"/>
        <v>-238649.65000000037</v>
      </c>
    </row>
    <row r="510" spans="1:8" ht="12.75" customHeight="1" x14ac:dyDescent="0.25">
      <c r="A510" s="23" t="s">
        <v>436</v>
      </c>
      <c r="B510" s="18" t="s">
        <v>202</v>
      </c>
      <c r="C510" s="19">
        <v>12199776.710000001</v>
      </c>
      <c r="D510" s="19">
        <v>21876800</v>
      </c>
      <c r="E510" s="19">
        <v>13936099.17</v>
      </c>
      <c r="F510" s="20">
        <f t="shared" si="21"/>
        <v>114.23241179960905</v>
      </c>
      <c r="G510" s="20">
        <f t="shared" si="22"/>
        <v>63.702640102757258</v>
      </c>
      <c r="H510" s="21">
        <f t="shared" si="23"/>
        <v>1736322.459999999</v>
      </c>
    </row>
    <row r="511" spans="1:8" ht="12.75" customHeight="1" x14ac:dyDescent="0.25">
      <c r="A511" s="25" t="s">
        <v>241</v>
      </c>
      <c r="B511" s="26" t="s">
        <v>8</v>
      </c>
      <c r="C511" s="27">
        <v>12199776.710000001</v>
      </c>
      <c r="D511" s="27">
        <v>21871800</v>
      </c>
      <c r="E511" s="27">
        <v>13936099.17</v>
      </c>
      <c r="F511" s="28">
        <f t="shared" si="21"/>
        <v>114.23241179960905</v>
      </c>
      <c r="G511" s="28">
        <f t="shared" si="22"/>
        <v>63.717202836529232</v>
      </c>
      <c r="H511" s="29">
        <f t="shared" si="23"/>
        <v>1736322.459999999</v>
      </c>
    </row>
    <row r="512" spans="1:8" ht="12.75" customHeight="1" x14ac:dyDescent="0.25">
      <c r="A512" s="25" t="s">
        <v>242</v>
      </c>
      <c r="B512" s="26" t="s">
        <v>9</v>
      </c>
      <c r="C512" s="27"/>
      <c r="D512" s="27">
        <v>5000</v>
      </c>
      <c r="E512" s="27"/>
      <c r="F512" s="28" t="str">
        <f t="shared" ref="F512:F575" si="24">IF(C512=0,"x",E512/C512*100)</f>
        <v>x</v>
      </c>
      <c r="G512" s="28">
        <f t="shared" ref="G512:G575" si="25">IF(D512=0,"x",E512/D512*100)</f>
        <v>0</v>
      </c>
      <c r="H512" s="29">
        <f t="shared" si="23"/>
        <v>0</v>
      </c>
    </row>
    <row r="513" spans="1:8" ht="12.75" customHeight="1" x14ac:dyDescent="0.25">
      <c r="A513" s="23" t="s">
        <v>437</v>
      </c>
      <c r="B513" s="18" t="s">
        <v>203</v>
      </c>
      <c r="C513" s="19">
        <v>22870959.07</v>
      </c>
      <c r="D513" s="19">
        <v>64657800</v>
      </c>
      <c r="E513" s="19">
        <v>31161010.739999998</v>
      </c>
      <c r="F513" s="20">
        <f t="shared" si="24"/>
        <v>136.24706617954695</v>
      </c>
      <c r="G513" s="20">
        <f t="shared" si="25"/>
        <v>48.193738017686961</v>
      </c>
      <c r="H513" s="21">
        <f t="shared" ref="H513:H576" si="26">+E513-C513</f>
        <v>8290051.6699999981</v>
      </c>
    </row>
    <row r="514" spans="1:8" ht="12.75" customHeight="1" x14ac:dyDescent="0.25">
      <c r="A514" s="25" t="s">
        <v>241</v>
      </c>
      <c r="B514" s="26" t="s">
        <v>8</v>
      </c>
      <c r="C514" s="27">
        <v>22870959.07</v>
      </c>
      <c r="D514" s="27">
        <v>64657800</v>
      </c>
      <c r="E514" s="27">
        <v>31161010.739999998</v>
      </c>
      <c r="F514" s="28">
        <f t="shared" si="24"/>
        <v>136.24706617954695</v>
      </c>
      <c r="G514" s="28">
        <f t="shared" si="25"/>
        <v>48.193738017686961</v>
      </c>
      <c r="H514" s="29">
        <f t="shared" si="26"/>
        <v>8290051.6699999981</v>
      </c>
    </row>
    <row r="515" spans="1:8" ht="12.75" customHeight="1" x14ac:dyDescent="0.25">
      <c r="A515" s="23" t="s">
        <v>438</v>
      </c>
      <c r="B515" s="18" t="s">
        <v>204</v>
      </c>
      <c r="C515" s="19">
        <v>595116</v>
      </c>
      <c r="D515" s="19">
        <v>1179850</v>
      </c>
      <c r="E515" s="19">
        <v>495541.73</v>
      </c>
      <c r="F515" s="20">
        <f t="shared" si="24"/>
        <v>83.268090590741977</v>
      </c>
      <c r="G515" s="20">
        <f t="shared" si="25"/>
        <v>42.000400898419286</v>
      </c>
      <c r="H515" s="21">
        <f t="shared" si="26"/>
        <v>-99574.270000000019</v>
      </c>
    </row>
    <row r="516" spans="1:8" ht="12.75" customHeight="1" x14ac:dyDescent="0.25">
      <c r="A516" s="25" t="s">
        <v>241</v>
      </c>
      <c r="B516" s="26" t="s">
        <v>8</v>
      </c>
      <c r="C516" s="27">
        <v>595116</v>
      </c>
      <c r="D516" s="27">
        <v>1179850</v>
      </c>
      <c r="E516" s="27">
        <v>495541.73</v>
      </c>
      <c r="F516" s="28">
        <f t="shared" si="24"/>
        <v>83.268090590741977</v>
      </c>
      <c r="G516" s="28">
        <f t="shared" si="25"/>
        <v>42.000400898419286</v>
      </c>
      <c r="H516" s="29">
        <f t="shared" si="26"/>
        <v>-99574.270000000019</v>
      </c>
    </row>
    <row r="517" spans="1:8" ht="12.75" customHeight="1" x14ac:dyDescent="0.25">
      <c r="A517" s="23" t="s">
        <v>439</v>
      </c>
      <c r="B517" s="18" t="s">
        <v>205</v>
      </c>
      <c r="C517" s="19">
        <v>1134163.1200000001</v>
      </c>
      <c r="D517" s="19">
        <v>2114500</v>
      </c>
      <c r="E517" s="19">
        <v>929954.84</v>
      </c>
      <c r="F517" s="20">
        <f t="shared" si="24"/>
        <v>81.994805121153988</v>
      </c>
      <c r="G517" s="20">
        <f t="shared" si="25"/>
        <v>43.979893118940645</v>
      </c>
      <c r="H517" s="21">
        <f t="shared" si="26"/>
        <v>-204208.28000000014</v>
      </c>
    </row>
    <row r="518" spans="1:8" ht="12.75" customHeight="1" x14ac:dyDescent="0.25">
      <c r="A518" s="25" t="s">
        <v>241</v>
      </c>
      <c r="B518" s="26" t="s">
        <v>8</v>
      </c>
      <c r="C518" s="27">
        <v>1134163.1200000001</v>
      </c>
      <c r="D518" s="27">
        <v>2114500</v>
      </c>
      <c r="E518" s="27">
        <v>929954.84</v>
      </c>
      <c r="F518" s="28">
        <f t="shared" si="24"/>
        <v>81.994805121153988</v>
      </c>
      <c r="G518" s="28">
        <f t="shared" si="25"/>
        <v>43.979893118940645</v>
      </c>
      <c r="H518" s="29">
        <f t="shared" si="26"/>
        <v>-204208.28000000014</v>
      </c>
    </row>
    <row r="519" spans="1:8" ht="12.75" customHeight="1" x14ac:dyDescent="0.25">
      <c r="A519" s="23" t="s">
        <v>440</v>
      </c>
      <c r="B519" s="18" t="s">
        <v>206</v>
      </c>
      <c r="C519" s="19">
        <v>13760208.09</v>
      </c>
      <c r="D519" s="19">
        <v>19730600</v>
      </c>
      <c r="E519" s="19">
        <v>12487858.58</v>
      </c>
      <c r="F519" s="20">
        <f t="shared" si="24"/>
        <v>90.753413744341131</v>
      </c>
      <c r="G519" s="20">
        <f t="shared" si="25"/>
        <v>63.291833902668948</v>
      </c>
      <c r="H519" s="21">
        <f t="shared" si="26"/>
        <v>-1272349.5099999998</v>
      </c>
    </row>
    <row r="520" spans="1:8" ht="12.75" customHeight="1" x14ac:dyDescent="0.25">
      <c r="A520" s="25" t="s">
        <v>241</v>
      </c>
      <c r="B520" s="26" t="s">
        <v>8</v>
      </c>
      <c r="C520" s="27">
        <v>13760208.09</v>
      </c>
      <c r="D520" s="27">
        <v>19730600</v>
      </c>
      <c r="E520" s="27">
        <v>12487858.58</v>
      </c>
      <c r="F520" s="28">
        <f t="shared" si="24"/>
        <v>90.753413744341131</v>
      </c>
      <c r="G520" s="28">
        <f t="shared" si="25"/>
        <v>63.291833902668948</v>
      </c>
      <c r="H520" s="29">
        <f t="shared" si="26"/>
        <v>-1272349.5099999998</v>
      </c>
    </row>
    <row r="521" spans="1:8" ht="12.75" customHeight="1" x14ac:dyDescent="0.25">
      <c r="A521" s="23" t="s">
        <v>441</v>
      </c>
      <c r="B521" s="18" t="s">
        <v>207</v>
      </c>
      <c r="C521" s="19">
        <v>155555809.62</v>
      </c>
      <c r="D521" s="19">
        <v>238445090</v>
      </c>
      <c r="E521" s="19">
        <v>159365141.19</v>
      </c>
      <c r="F521" s="20">
        <f t="shared" si="24"/>
        <v>102.44885200964569</v>
      </c>
      <c r="G521" s="20">
        <f t="shared" si="25"/>
        <v>66.835153196067068</v>
      </c>
      <c r="H521" s="21">
        <f t="shared" si="26"/>
        <v>3809331.5699999928</v>
      </c>
    </row>
    <row r="522" spans="1:8" ht="12.75" customHeight="1" x14ac:dyDescent="0.25">
      <c r="A522" s="25" t="s">
        <v>241</v>
      </c>
      <c r="B522" s="26" t="s">
        <v>8</v>
      </c>
      <c r="C522" s="27">
        <v>155555809.62</v>
      </c>
      <c r="D522" s="27">
        <v>238304990</v>
      </c>
      <c r="E522" s="27">
        <v>159325316.15000001</v>
      </c>
      <c r="F522" s="28">
        <f t="shared" si="24"/>
        <v>102.42325024003176</v>
      </c>
      <c r="G522" s="28">
        <f t="shared" si="25"/>
        <v>66.857733927434765</v>
      </c>
      <c r="H522" s="29">
        <f t="shared" si="26"/>
        <v>3769506.5300000012</v>
      </c>
    </row>
    <row r="523" spans="1:8" ht="12.75" customHeight="1" x14ac:dyDescent="0.25">
      <c r="A523" s="25" t="s">
        <v>242</v>
      </c>
      <c r="B523" s="26" t="s">
        <v>9</v>
      </c>
      <c r="C523" s="27"/>
      <c r="D523" s="27">
        <v>140100</v>
      </c>
      <c r="E523" s="27">
        <v>39825.040000000001</v>
      </c>
      <c r="F523" s="28" t="str">
        <f t="shared" si="24"/>
        <v>x</v>
      </c>
      <c r="G523" s="28">
        <f t="shared" si="25"/>
        <v>28.426152748037115</v>
      </c>
      <c r="H523" s="29">
        <f t="shared" si="26"/>
        <v>39825.040000000001</v>
      </c>
    </row>
    <row r="524" spans="1:8" ht="12.75" customHeight="1" x14ac:dyDescent="0.25">
      <c r="A524" s="23" t="s">
        <v>442</v>
      </c>
      <c r="B524" s="18" t="s">
        <v>208</v>
      </c>
      <c r="C524" s="19">
        <v>53723337.619999997</v>
      </c>
      <c r="D524" s="19">
        <v>83285500</v>
      </c>
      <c r="E524" s="19">
        <v>53152832.280000001</v>
      </c>
      <c r="F524" s="20">
        <f t="shared" si="24"/>
        <v>98.938067950961397</v>
      </c>
      <c r="G524" s="20">
        <f t="shared" si="25"/>
        <v>63.820031434043145</v>
      </c>
      <c r="H524" s="21">
        <f t="shared" si="26"/>
        <v>-570505.33999999613</v>
      </c>
    </row>
    <row r="525" spans="1:8" ht="12.75" customHeight="1" x14ac:dyDescent="0.25">
      <c r="A525" s="25" t="s">
        <v>241</v>
      </c>
      <c r="B525" s="26" t="s">
        <v>8</v>
      </c>
      <c r="C525" s="27">
        <v>53697838.93</v>
      </c>
      <c r="D525" s="27">
        <v>83217500</v>
      </c>
      <c r="E525" s="27">
        <v>53127827.479999997</v>
      </c>
      <c r="F525" s="28">
        <f t="shared" si="24"/>
        <v>98.938483444849496</v>
      </c>
      <c r="G525" s="28">
        <f t="shared" si="25"/>
        <v>63.84213354162285</v>
      </c>
      <c r="H525" s="29">
        <f t="shared" si="26"/>
        <v>-570011.45000000298</v>
      </c>
    </row>
    <row r="526" spans="1:8" ht="12.75" customHeight="1" x14ac:dyDescent="0.25">
      <c r="A526" s="25" t="s">
        <v>242</v>
      </c>
      <c r="B526" s="26" t="s">
        <v>9</v>
      </c>
      <c r="C526" s="27">
        <v>25498.69</v>
      </c>
      <c r="D526" s="27">
        <v>68000</v>
      </c>
      <c r="E526" s="27">
        <v>25004.799999999999</v>
      </c>
      <c r="F526" s="28">
        <f t="shared" si="24"/>
        <v>98.063076965914718</v>
      </c>
      <c r="G526" s="28">
        <f t="shared" si="25"/>
        <v>36.771764705882354</v>
      </c>
      <c r="H526" s="29">
        <f t="shared" si="26"/>
        <v>-493.88999999999942</v>
      </c>
    </row>
    <row r="527" spans="1:8" ht="12.75" customHeight="1" x14ac:dyDescent="0.25">
      <c r="A527" s="23" t="s">
        <v>443</v>
      </c>
      <c r="B527" s="18" t="s">
        <v>209</v>
      </c>
      <c r="C527" s="19">
        <v>58164351.939999998</v>
      </c>
      <c r="D527" s="19">
        <v>90368500</v>
      </c>
      <c r="E527" s="19">
        <v>59833762.189999998</v>
      </c>
      <c r="F527" s="20">
        <f t="shared" si="24"/>
        <v>102.87016049232716</v>
      </c>
      <c r="G527" s="20">
        <f t="shared" si="25"/>
        <v>66.210861295694841</v>
      </c>
      <c r="H527" s="21">
        <f t="shared" si="26"/>
        <v>1669410.25</v>
      </c>
    </row>
    <row r="528" spans="1:8" ht="12.75" customHeight="1" x14ac:dyDescent="0.25">
      <c r="A528" s="25" t="s">
        <v>241</v>
      </c>
      <c r="B528" s="26" t="s">
        <v>8</v>
      </c>
      <c r="C528" s="27">
        <v>58164351.939999998</v>
      </c>
      <c r="D528" s="27">
        <v>90360500</v>
      </c>
      <c r="E528" s="27">
        <v>59833762.189999998</v>
      </c>
      <c r="F528" s="28">
        <f t="shared" si="24"/>
        <v>102.87016049232716</v>
      </c>
      <c r="G528" s="28">
        <f t="shared" si="25"/>
        <v>66.216723225303085</v>
      </c>
      <c r="H528" s="29">
        <f t="shared" si="26"/>
        <v>1669410.25</v>
      </c>
    </row>
    <row r="529" spans="1:8" ht="12.75" customHeight="1" x14ac:dyDescent="0.25">
      <c r="A529" s="25" t="s">
        <v>242</v>
      </c>
      <c r="B529" s="26" t="s">
        <v>9</v>
      </c>
      <c r="C529" s="27"/>
      <c r="D529" s="27">
        <v>8000</v>
      </c>
      <c r="E529" s="27"/>
      <c r="F529" s="28" t="str">
        <f t="shared" si="24"/>
        <v>x</v>
      </c>
      <c r="G529" s="28">
        <f t="shared" si="25"/>
        <v>0</v>
      </c>
      <c r="H529" s="29">
        <f t="shared" si="26"/>
        <v>0</v>
      </c>
    </row>
    <row r="530" spans="1:8" ht="12.75" customHeight="1" x14ac:dyDescent="0.25">
      <c r="A530" s="23" t="s">
        <v>444</v>
      </c>
      <c r="B530" s="18" t="s">
        <v>210</v>
      </c>
      <c r="C530" s="19">
        <v>405514823.19</v>
      </c>
      <c r="D530" s="19">
        <v>597767400</v>
      </c>
      <c r="E530" s="19">
        <v>398386907.29000002</v>
      </c>
      <c r="F530" s="20">
        <f t="shared" si="24"/>
        <v>98.242255155082148</v>
      </c>
      <c r="G530" s="20">
        <f t="shared" si="25"/>
        <v>66.645806929250412</v>
      </c>
      <c r="H530" s="21">
        <f t="shared" si="26"/>
        <v>-7127915.8999999762</v>
      </c>
    </row>
    <row r="531" spans="1:8" ht="12.75" customHeight="1" x14ac:dyDescent="0.25">
      <c r="A531" s="25" t="s">
        <v>241</v>
      </c>
      <c r="B531" s="26" t="s">
        <v>8</v>
      </c>
      <c r="C531" s="27">
        <v>405440706.19999999</v>
      </c>
      <c r="D531" s="27">
        <v>597357400</v>
      </c>
      <c r="E531" s="27">
        <v>398296749.68000001</v>
      </c>
      <c r="F531" s="28">
        <f t="shared" si="24"/>
        <v>98.23797748702718</v>
      </c>
      <c r="G531" s="28">
        <f t="shared" si="25"/>
        <v>66.676456955249904</v>
      </c>
      <c r="H531" s="29">
        <f t="shared" si="26"/>
        <v>-7143956.5199999809</v>
      </c>
    </row>
    <row r="532" spans="1:8" ht="12.75" customHeight="1" x14ac:dyDescent="0.25">
      <c r="A532" s="25" t="s">
        <v>242</v>
      </c>
      <c r="B532" s="26" t="s">
        <v>9</v>
      </c>
      <c r="C532" s="27">
        <v>74116.990000000005</v>
      </c>
      <c r="D532" s="27">
        <v>410000</v>
      </c>
      <c r="E532" s="27">
        <v>90157.61</v>
      </c>
      <c r="F532" s="28">
        <f t="shared" si="24"/>
        <v>121.64229820989763</v>
      </c>
      <c r="G532" s="28">
        <f t="shared" si="25"/>
        <v>21.989660975609755</v>
      </c>
      <c r="H532" s="29">
        <f t="shared" si="26"/>
        <v>16040.619999999995</v>
      </c>
    </row>
    <row r="533" spans="1:8" ht="12.75" customHeight="1" x14ac:dyDescent="0.25">
      <c r="A533" s="23" t="s">
        <v>445</v>
      </c>
      <c r="B533" s="18" t="s">
        <v>211</v>
      </c>
      <c r="C533" s="19">
        <v>108316073.64</v>
      </c>
      <c r="D533" s="19">
        <v>166161000</v>
      </c>
      <c r="E533" s="19">
        <v>110187526.08</v>
      </c>
      <c r="F533" s="20">
        <f t="shared" si="24"/>
        <v>101.72776982871441</v>
      </c>
      <c r="G533" s="20">
        <f t="shared" si="25"/>
        <v>66.313711448534846</v>
      </c>
      <c r="H533" s="21">
        <f t="shared" si="26"/>
        <v>1871452.4399999976</v>
      </c>
    </row>
    <row r="534" spans="1:8" ht="12.75" customHeight="1" x14ac:dyDescent="0.25">
      <c r="A534" s="25" t="s">
        <v>241</v>
      </c>
      <c r="B534" s="26" t="s">
        <v>8</v>
      </c>
      <c r="C534" s="27">
        <v>108311734.64</v>
      </c>
      <c r="D534" s="27">
        <v>166146000</v>
      </c>
      <c r="E534" s="27">
        <v>110183003.09</v>
      </c>
      <c r="F534" s="28">
        <f t="shared" si="24"/>
        <v>101.72766917289213</v>
      </c>
      <c r="G534" s="28">
        <f t="shared" si="25"/>
        <v>66.316976087296723</v>
      </c>
      <c r="H534" s="29">
        <f t="shared" si="26"/>
        <v>1871268.450000003</v>
      </c>
    </row>
    <row r="535" spans="1:8" ht="12.75" customHeight="1" x14ac:dyDescent="0.25">
      <c r="A535" s="25" t="s">
        <v>242</v>
      </c>
      <c r="B535" s="26" t="s">
        <v>9</v>
      </c>
      <c r="C535" s="27">
        <v>4339</v>
      </c>
      <c r="D535" s="27">
        <v>15000</v>
      </c>
      <c r="E535" s="27">
        <v>4522.99</v>
      </c>
      <c r="F535" s="28">
        <f t="shared" si="24"/>
        <v>104.24037796727357</v>
      </c>
      <c r="G535" s="28">
        <f t="shared" si="25"/>
        <v>30.153266666666667</v>
      </c>
      <c r="H535" s="29">
        <f t="shared" si="26"/>
        <v>183.98999999999978</v>
      </c>
    </row>
    <row r="536" spans="1:8" ht="12.75" customHeight="1" x14ac:dyDescent="0.25">
      <c r="A536" s="23" t="s">
        <v>446</v>
      </c>
      <c r="B536" s="18" t="s">
        <v>212</v>
      </c>
      <c r="C536" s="19">
        <v>112740555.15000001</v>
      </c>
      <c r="D536" s="19">
        <v>169758160</v>
      </c>
      <c r="E536" s="19">
        <v>113627198.2</v>
      </c>
      <c r="F536" s="20">
        <f t="shared" si="24"/>
        <v>100.78644552425729</v>
      </c>
      <c r="G536" s="20">
        <f t="shared" si="25"/>
        <v>66.934748939314616</v>
      </c>
      <c r="H536" s="21">
        <f t="shared" si="26"/>
        <v>886643.04999999702</v>
      </c>
    </row>
    <row r="537" spans="1:8" ht="12.75" customHeight="1" x14ac:dyDescent="0.25">
      <c r="A537" s="25" t="s">
        <v>241</v>
      </c>
      <c r="B537" s="26" t="s">
        <v>8</v>
      </c>
      <c r="C537" s="27">
        <v>112740555.15000001</v>
      </c>
      <c r="D537" s="27">
        <v>169733160</v>
      </c>
      <c r="E537" s="27">
        <v>113619385.7</v>
      </c>
      <c r="F537" s="28">
        <f t="shared" si="24"/>
        <v>100.77951589721262</v>
      </c>
      <c r="G537" s="28">
        <f t="shared" si="25"/>
        <v>66.940004946587933</v>
      </c>
      <c r="H537" s="29">
        <f t="shared" si="26"/>
        <v>878830.54999999702</v>
      </c>
    </row>
    <row r="538" spans="1:8" ht="12.75" customHeight="1" x14ac:dyDescent="0.25">
      <c r="A538" s="25" t="s">
        <v>242</v>
      </c>
      <c r="B538" s="26" t="s">
        <v>9</v>
      </c>
      <c r="C538" s="27"/>
      <c r="D538" s="27">
        <v>25000</v>
      </c>
      <c r="E538" s="27">
        <v>7812.5</v>
      </c>
      <c r="F538" s="28" t="str">
        <f t="shared" si="24"/>
        <v>x</v>
      </c>
      <c r="G538" s="28">
        <f t="shared" si="25"/>
        <v>31.25</v>
      </c>
      <c r="H538" s="29">
        <f t="shared" si="26"/>
        <v>7812.5</v>
      </c>
    </row>
    <row r="539" spans="1:8" ht="12.75" customHeight="1" x14ac:dyDescent="0.25">
      <c r="A539" s="23" t="s">
        <v>447</v>
      </c>
      <c r="B539" s="18" t="s">
        <v>213</v>
      </c>
      <c r="C539" s="19">
        <v>14387331.99</v>
      </c>
      <c r="D539" s="19">
        <v>23415500</v>
      </c>
      <c r="E539" s="19">
        <v>16758017.689999999</v>
      </c>
      <c r="F539" s="20">
        <f t="shared" si="24"/>
        <v>116.47759085317388</v>
      </c>
      <c r="G539" s="20">
        <f t="shared" si="25"/>
        <v>71.568054024043903</v>
      </c>
      <c r="H539" s="21">
        <f t="shared" si="26"/>
        <v>2370685.6999999993</v>
      </c>
    </row>
    <row r="540" spans="1:8" ht="12.75" customHeight="1" x14ac:dyDescent="0.25">
      <c r="A540" s="25" t="s">
        <v>241</v>
      </c>
      <c r="B540" s="26" t="s">
        <v>8</v>
      </c>
      <c r="C540" s="27">
        <v>14387331.99</v>
      </c>
      <c r="D540" s="27">
        <v>23415500</v>
      </c>
      <c r="E540" s="27">
        <v>16758017.689999999</v>
      </c>
      <c r="F540" s="28">
        <f t="shared" si="24"/>
        <v>116.47759085317388</v>
      </c>
      <c r="G540" s="28">
        <f t="shared" si="25"/>
        <v>71.568054024043903</v>
      </c>
      <c r="H540" s="29">
        <f t="shared" si="26"/>
        <v>2370685.6999999993</v>
      </c>
    </row>
    <row r="541" spans="1:8" ht="12.75" customHeight="1" x14ac:dyDescent="0.25">
      <c r="A541" s="17" t="s">
        <v>448</v>
      </c>
      <c r="B541" s="18" t="s">
        <v>214</v>
      </c>
      <c r="C541" s="31">
        <v>6976599.1399999997</v>
      </c>
      <c r="D541" s="31">
        <v>11632685</v>
      </c>
      <c r="E541" s="31">
        <v>7392240.6299999999</v>
      </c>
      <c r="F541" s="20">
        <f t="shared" si="24"/>
        <v>105.9576518825188</v>
      </c>
      <c r="G541" s="20">
        <f t="shared" si="25"/>
        <v>63.547157255612099</v>
      </c>
      <c r="H541" s="32">
        <f t="shared" si="26"/>
        <v>415641.49000000022</v>
      </c>
    </row>
    <row r="542" spans="1:8" ht="12.75" customHeight="1" x14ac:dyDescent="0.25">
      <c r="A542" s="23" t="s">
        <v>449</v>
      </c>
      <c r="B542" s="18" t="s">
        <v>215</v>
      </c>
      <c r="C542" s="19">
        <v>6976599.1399999997</v>
      </c>
      <c r="D542" s="19">
        <v>11632685</v>
      </c>
      <c r="E542" s="19">
        <v>7392240.6299999999</v>
      </c>
      <c r="F542" s="20">
        <f t="shared" si="24"/>
        <v>105.9576518825188</v>
      </c>
      <c r="G542" s="20">
        <f t="shared" si="25"/>
        <v>63.547157255612099</v>
      </c>
      <c r="H542" s="21">
        <f t="shared" si="26"/>
        <v>415641.49000000022</v>
      </c>
    </row>
    <row r="543" spans="1:8" ht="12.75" customHeight="1" x14ac:dyDescent="0.25">
      <c r="A543" s="25" t="s">
        <v>241</v>
      </c>
      <c r="B543" s="26" t="s">
        <v>8</v>
      </c>
      <c r="C543" s="27">
        <v>6972731.4400000004</v>
      </c>
      <c r="D543" s="27">
        <v>11366927</v>
      </c>
      <c r="E543" s="27">
        <v>7134248.04</v>
      </c>
      <c r="F543" s="28">
        <f t="shared" si="24"/>
        <v>102.31640356996168</v>
      </c>
      <c r="G543" s="28">
        <f t="shared" si="25"/>
        <v>62.763208033270558</v>
      </c>
      <c r="H543" s="29">
        <f t="shared" si="26"/>
        <v>161516.59999999963</v>
      </c>
    </row>
    <row r="544" spans="1:8" ht="12.75" customHeight="1" x14ac:dyDescent="0.25">
      <c r="A544" s="25" t="s">
        <v>242</v>
      </c>
      <c r="B544" s="26" t="s">
        <v>9</v>
      </c>
      <c r="C544" s="27">
        <v>3867.7</v>
      </c>
      <c r="D544" s="27">
        <v>265758</v>
      </c>
      <c r="E544" s="27">
        <v>257992.59</v>
      </c>
      <c r="F544" s="28">
        <f t="shared" si="24"/>
        <v>6670.4395377097499</v>
      </c>
      <c r="G544" s="28">
        <f t="shared" si="25"/>
        <v>97.078014584697357</v>
      </c>
      <c r="H544" s="29">
        <f t="shared" si="26"/>
        <v>254124.88999999998</v>
      </c>
    </row>
    <row r="545" spans="1:8" ht="12.75" customHeight="1" x14ac:dyDescent="0.25">
      <c r="A545" s="17" t="s">
        <v>450</v>
      </c>
      <c r="B545" s="18" t="s">
        <v>216</v>
      </c>
      <c r="C545" s="31">
        <v>3009233.48</v>
      </c>
      <c r="D545" s="31">
        <v>4999090</v>
      </c>
      <c r="E545" s="31">
        <v>2994693.23</v>
      </c>
      <c r="F545" s="20">
        <f t="shared" si="24"/>
        <v>99.51681216839313</v>
      </c>
      <c r="G545" s="20">
        <f t="shared" si="25"/>
        <v>59.904767267642711</v>
      </c>
      <c r="H545" s="32">
        <f t="shared" si="26"/>
        <v>-14540.25</v>
      </c>
    </row>
    <row r="546" spans="1:8" ht="12.75" customHeight="1" x14ac:dyDescent="0.25">
      <c r="A546" s="23" t="s">
        <v>451</v>
      </c>
      <c r="B546" s="18" t="s">
        <v>217</v>
      </c>
      <c r="C546" s="19">
        <v>3009233.48</v>
      </c>
      <c r="D546" s="19">
        <v>4999090</v>
      </c>
      <c r="E546" s="19">
        <v>2994693.23</v>
      </c>
      <c r="F546" s="20">
        <f t="shared" si="24"/>
        <v>99.51681216839313</v>
      </c>
      <c r="G546" s="20">
        <f t="shared" si="25"/>
        <v>59.904767267642711</v>
      </c>
      <c r="H546" s="21">
        <f t="shared" si="26"/>
        <v>-14540.25</v>
      </c>
    </row>
    <row r="547" spans="1:8" ht="12.75" customHeight="1" x14ac:dyDescent="0.25">
      <c r="A547" s="25" t="s">
        <v>241</v>
      </c>
      <c r="B547" s="26" t="s">
        <v>8</v>
      </c>
      <c r="C547" s="27">
        <v>2993211.98</v>
      </c>
      <c r="D547" s="27">
        <v>4989090</v>
      </c>
      <c r="E547" s="27">
        <v>2994693.23</v>
      </c>
      <c r="F547" s="28">
        <f t="shared" si="24"/>
        <v>100.04948697285383</v>
      </c>
      <c r="G547" s="28">
        <f t="shared" si="25"/>
        <v>60.024838798257797</v>
      </c>
      <c r="H547" s="29">
        <f t="shared" si="26"/>
        <v>1481.25</v>
      </c>
    </row>
    <row r="548" spans="1:8" ht="12.75" customHeight="1" x14ac:dyDescent="0.25">
      <c r="A548" s="25" t="s">
        <v>242</v>
      </c>
      <c r="B548" s="26" t="s">
        <v>9</v>
      </c>
      <c r="C548" s="27">
        <v>16021.5</v>
      </c>
      <c r="D548" s="27">
        <v>10000</v>
      </c>
      <c r="E548" s="27"/>
      <c r="F548" s="28">
        <f t="shared" si="24"/>
        <v>0</v>
      </c>
      <c r="G548" s="28">
        <f t="shared" si="25"/>
        <v>0</v>
      </c>
      <c r="H548" s="29">
        <f t="shared" si="26"/>
        <v>-16021.5</v>
      </c>
    </row>
    <row r="549" spans="1:8" ht="12.75" customHeight="1" x14ac:dyDescent="0.25">
      <c r="A549" s="17" t="s">
        <v>452</v>
      </c>
      <c r="B549" s="18" t="s">
        <v>218</v>
      </c>
      <c r="C549" s="31">
        <v>2225794.75</v>
      </c>
      <c r="D549" s="31">
        <v>5069040</v>
      </c>
      <c r="E549" s="31">
        <v>2799406.32</v>
      </c>
      <c r="F549" s="20">
        <f t="shared" si="24"/>
        <v>125.77109007917284</v>
      </c>
      <c r="G549" s="20">
        <f t="shared" si="25"/>
        <v>55.225571705885137</v>
      </c>
      <c r="H549" s="32">
        <f t="shared" si="26"/>
        <v>573611.56999999983</v>
      </c>
    </row>
    <row r="550" spans="1:8" ht="12.75" customHeight="1" x14ac:dyDescent="0.25">
      <c r="A550" s="23" t="s">
        <v>453</v>
      </c>
      <c r="B550" s="18" t="s">
        <v>219</v>
      </c>
      <c r="C550" s="19">
        <v>2225794.75</v>
      </c>
      <c r="D550" s="19">
        <v>5069040</v>
      </c>
      <c r="E550" s="19">
        <v>2799406.32</v>
      </c>
      <c r="F550" s="20">
        <f t="shared" si="24"/>
        <v>125.77109007917284</v>
      </c>
      <c r="G550" s="20">
        <f t="shared" si="25"/>
        <v>55.225571705885137</v>
      </c>
      <c r="H550" s="21">
        <f t="shared" si="26"/>
        <v>573611.56999999983</v>
      </c>
    </row>
    <row r="551" spans="1:8" ht="12.75" customHeight="1" x14ac:dyDescent="0.25">
      <c r="A551" s="25" t="s">
        <v>241</v>
      </c>
      <c r="B551" s="26" t="s">
        <v>8</v>
      </c>
      <c r="C551" s="27">
        <v>2204788.5</v>
      </c>
      <c r="D551" s="27">
        <v>5001040</v>
      </c>
      <c r="E551" s="27">
        <v>2759166.17</v>
      </c>
      <c r="F551" s="28">
        <f t="shared" si="24"/>
        <v>125.14425624045118</v>
      </c>
      <c r="G551" s="28">
        <f t="shared" si="25"/>
        <v>55.171847655687614</v>
      </c>
      <c r="H551" s="29">
        <f t="shared" si="26"/>
        <v>554377.66999999993</v>
      </c>
    </row>
    <row r="552" spans="1:8" ht="12.75" customHeight="1" x14ac:dyDescent="0.25">
      <c r="A552" s="25" t="s">
        <v>242</v>
      </c>
      <c r="B552" s="26" t="s">
        <v>9</v>
      </c>
      <c r="C552" s="27">
        <v>21006.25</v>
      </c>
      <c r="D552" s="27">
        <v>68000</v>
      </c>
      <c r="E552" s="27">
        <v>40240.15</v>
      </c>
      <c r="F552" s="28">
        <f t="shared" si="24"/>
        <v>191.56274918179116</v>
      </c>
      <c r="G552" s="28">
        <f t="shared" si="25"/>
        <v>59.176691176470584</v>
      </c>
      <c r="H552" s="29">
        <f t="shared" si="26"/>
        <v>19233.900000000001</v>
      </c>
    </row>
    <row r="553" spans="1:8" ht="12.75" customHeight="1" x14ac:dyDescent="0.25">
      <c r="A553" s="17" t="s">
        <v>454</v>
      </c>
      <c r="B553" s="18" t="s">
        <v>220</v>
      </c>
      <c r="C553" s="31">
        <v>2146284.8199999998</v>
      </c>
      <c r="D553" s="31">
        <v>3949046</v>
      </c>
      <c r="E553" s="31">
        <v>2252415.7599999998</v>
      </c>
      <c r="F553" s="20">
        <f t="shared" si="24"/>
        <v>104.94486747569691</v>
      </c>
      <c r="G553" s="20">
        <f t="shared" si="25"/>
        <v>57.036959306121013</v>
      </c>
      <c r="H553" s="32">
        <f t="shared" si="26"/>
        <v>106130.93999999994</v>
      </c>
    </row>
    <row r="554" spans="1:8" ht="12.75" customHeight="1" x14ac:dyDescent="0.25">
      <c r="A554" s="23" t="s">
        <v>455</v>
      </c>
      <c r="B554" s="18" t="s">
        <v>221</v>
      </c>
      <c r="C554" s="19">
        <v>2146284.8199999998</v>
      </c>
      <c r="D554" s="19">
        <v>3949046</v>
      </c>
      <c r="E554" s="19">
        <v>2252415.7599999998</v>
      </c>
      <c r="F554" s="20">
        <f t="shared" si="24"/>
        <v>104.94486747569691</v>
      </c>
      <c r="G554" s="20">
        <f t="shared" si="25"/>
        <v>57.036959306121013</v>
      </c>
      <c r="H554" s="21">
        <f t="shared" si="26"/>
        <v>106130.93999999994</v>
      </c>
    </row>
    <row r="555" spans="1:8" ht="12.75" customHeight="1" x14ac:dyDescent="0.25">
      <c r="A555" s="25" t="s">
        <v>241</v>
      </c>
      <c r="B555" s="26" t="s">
        <v>8</v>
      </c>
      <c r="C555" s="27">
        <v>2087547.39</v>
      </c>
      <c r="D555" s="27">
        <v>3899646</v>
      </c>
      <c r="E555" s="27">
        <v>2219966.7400000002</v>
      </c>
      <c r="F555" s="28">
        <f t="shared" si="24"/>
        <v>106.34329791190993</v>
      </c>
      <c r="G555" s="28">
        <f t="shared" si="25"/>
        <v>56.927391358087377</v>
      </c>
      <c r="H555" s="29">
        <f t="shared" si="26"/>
        <v>132419.35000000033</v>
      </c>
    </row>
    <row r="556" spans="1:8" ht="12.75" customHeight="1" x14ac:dyDescent="0.25">
      <c r="A556" s="25" t="s">
        <v>242</v>
      </c>
      <c r="B556" s="26" t="s">
        <v>9</v>
      </c>
      <c r="C556" s="27">
        <v>58737.43</v>
      </c>
      <c r="D556" s="27">
        <v>49400</v>
      </c>
      <c r="E556" s="27">
        <v>32449.02</v>
      </c>
      <c r="F556" s="28">
        <f t="shared" si="24"/>
        <v>55.244194374864541</v>
      </c>
      <c r="G556" s="28">
        <f t="shared" si="25"/>
        <v>65.686275303643725</v>
      </c>
      <c r="H556" s="29">
        <f t="shared" si="26"/>
        <v>-26288.41</v>
      </c>
    </row>
    <row r="557" spans="1:8" ht="12.75" customHeight="1" x14ac:dyDescent="0.25">
      <c r="A557" s="17" t="s">
        <v>456</v>
      </c>
      <c r="B557" s="18" t="s">
        <v>222</v>
      </c>
      <c r="C557" s="31">
        <v>52906429.939999998</v>
      </c>
      <c r="D557" s="31">
        <v>97826744</v>
      </c>
      <c r="E557" s="31">
        <v>53818759.039999999</v>
      </c>
      <c r="F557" s="20">
        <f t="shared" si="24"/>
        <v>101.72442007717144</v>
      </c>
      <c r="G557" s="20">
        <f t="shared" si="25"/>
        <v>55.014361962205349</v>
      </c>
      <c r="H557" s="32">
        <f t="shared" si="26"/>
        <v>912329.10000000149</v>
      </c>
    </row>
    <row r="558" spans="1:8" ht="12.75" customHeight="1" x14ac:dyDescent="0.25">
      <c r="A558" s="23" t="s">
        <v>457</v>
      </c>
      <c r="B558" s="18" t="s">
        <v>223</v>
      </c>
      <c r="C558" s="19">
        <v>52906429.939999998</v>
      </c>
      <c r="D558" s="19">
        <v>97826744</v>
      </c>
      <c r="E558" s="19">
        <v>53818759.039999999</v>
      </c>
      <c r="F558" s="20">
        <f t="shared" si="24"/>
        <v>101.72442007717144</v>
      </c>
      <c r="G558" s="20">
        <f t="shared" si="25"/>
        <v>55.014361962205349</v>
      </c>
      <c r="H558" s="21">
        <f t="shared" si="26"/>
        <v>912329.10000000149</v>
      </c>
    </row>
    <row r="559" spans="1:8" ht="12.75" customHeight="1" x14ac:dyDescent="0.25">
      <c r="A559" s="25" t="s">
        <v>241</v>
      </c>
      <c r="B559" s="26" t="s">
        <v>8</v>
      </c>
      <c r="C559" s="27">
        <v>52675460.369999997</v>
      </c>
      <c r="D559" s="27">
        <v>92905344</v>
      </c>
      <c r="E559" s="27">
        <v>53190298.18</v>
      </c>
      <c r="F559" s="28">
        <f t="shared" si="24"/>
        <v>100.97737695386752</v>
      </c>
      <c r="G559" s="28">
        <f t="shared" si="25"/>
        <v>57.252140608833002</v>
      </c>
      <c r="H559" s="29">
        <f t="shared" si="26"/>
        <v>514837.81000000238</v>
      </c>
    </row>
    <row r="560" spans="1:8" ht="12.75" customHeight="1" x14ac:dyDescent="0.25">
      <c r="A560" s="25" t="s">
        <v>242</v>
      </c>
      <c r="B560" s="26" t="s">
        <v>9</v>
      </c>
      <c r="C560" s="27">
        <v>230969.57</v>
      </c>
      <c r="D560" s="27">
        <v>4921400</v>
      </c>
      <c r="E560" s="27">
        <v>628460.86</v>
      </c>
      <c r="F560" s="28">
        <f t="shared" si="24"/>
        <v>272.09682210518031</v>
      </c>
      <c r="G560" s="28">
        <f t="shared" si="25"/>
        <v>12.769960986711098</v>
      </c>
      <c r="H560" s="29">
        <f t="shared" si="26"/>
        <v>397491.29</v>
      </c>
    </row>
    <row r="561" spans="1:8" ht="12.75" customHeight="1" x14ac:dyDescent="0.25">
      <c r="A561" s="17" t="s">
        <v>458</v>
      </c>
      <c r="B561" s="18" t="s">
        <v>224</v>
      </c>
      <c r="C561" s="31">
        <v>33429628.949999999</v>
      </c>
      <c r="D561" s="31">
        <v>57168860</v>
      </c>
      <c r="E561" s="31">
        <v>35559630.409999996</v>
      </c>
      <c r="F561" s="20">
        <f t="shared" si="24"/>
        <v>106.37159767219013</v>
      </c>
      <c r="G561" s="20">
        <f t="shared" si="25"/>
        <v>62.201048630320763</v>
      </c>
      <c r="H561" s="32">
        <f t="shared" si="26"/>
        <v>2130001.4599999972</v>
      </c>
    </row>
    <row r="562" spans="1:8" ht="12.75" customHeight="1" x14ac:dyDescent="0.25">
      <c r="A562" s="23" t="s">
        <v>459</v>
      </c>
      <c r="B562" s="18" t="s">
        <v>225</v>
      </c>
      <c r="C562" s="19">
        <v>33429628.949999999</v>
      </c>
      <c r="D562" s="19">
        <v>57168860</v>
      </c>
      <c r="E562" s="19">
        <v>35559630.409999996</v>
      </c>
      <c r="F562" s="20">
        <f t="shared" si="24"/>
        <v>106.37159767219013</v>
      </c>
      <c r="G562" s="20">
        <f t="shared" si="25"/>
        <v>62.201048630320763</v>
      </c>
      <c r="H562" s="21">
        <f t="shared" si="26"/>
        <v>2130001.4599999972</v>
      </c>
    </row>
    <row r="563" spans="1:8" ht="12.75" customHeight="1" x14ac:dyDescent="0.25">
      <c r="A563" s="25" t="s">
        <v>241</v>
      </c>
      <c r="B563" s="26" t="s">
        <v>8</v>
      </c>
      <c r="C563" s="27">
        <v>33348949.93</v>
      </c>
      <c r="D563" s="27">
        <v>55913860</v>
      </c>
      <c r="E563" s="27">
        <v>35457422.880000003</v>
      </c>
      <c r="F563" s="28">
        <f t="shared" si="24"/>
        <v>106.32245679226999</v>
      </c>
      <c r="G563" s="28">
        <f t="shared" si="25"/>
        <v>63.414371463533378</v>
      </c>
      <c r="H563" s="29">
        <f t="shared" si="26"/>
        <v>2108472.950000003</v>
      </c>
    </row>
    <row r="564" spans="1:8" ht="12.75" customHeight="1" x14ac:dyDescent="0.25">
      <c r="A564" s="25" t="s">
        <v>242</v>
      </c>
      <c r="B564" s="26" t="s">
        <v>9</v>
      </c>
      <c r="C564" s="27">
        <v>80679.02</v>
      </c>
      <c r="D564" s="27">
        <v>1255000</v>
      </c>
      <c r="E564" s="27">
        <v>102207.53</v>
      </c>
      <c r="F564" s="28">
        <f t="shared" si="24"/>
        <v>126.68414911336305</v>
      </c>
      <c r="G564" s="28">
        <f t="shared" si="25"/>
        <v>8.1440262948207156</v>
      </c>
      <c r="H564" s="29">
        <f t="shared" si="26"/>
        <v>21528.509999999995</v>
      </c>
    </row>
    <row r="565" spans="1:8" ht="12.75" customHeight="1" x14ac:dyDescent="0.25">
      <c r="A565" s="17" t="s">
        <v>460</v>
      </c>
      <c r="B565" s="18" t="s">
        <v>226</v>
      </c>
      <c r="C565" s="31">
        <v>5632950.7400000002</v>
      </c>
      <c r="D565" s="31">
        <v>9612330</v>
      </c>
      <c r="E565" s="31">
        <v>5903771</v>
      </c>
      <c r="F565" s="20">
        <f t="shared" si="24"/>
        <v>104.80778676221834</v>
      </c>
      <c r="G565" s="20">
        <f t="shared" si="25"/>
        <v>61.418729902115302</v>
      </c>
      <c r="H565" s="32">
        <f t="shared" si="26"/>
        <v>270820.25999999978</v>
      </c>
    </row>
    <row r="566" spans="1:8" ht="12.75" customHeight="1" x14ac:dyDescent="0.25">
      <c r="A566" s="23" t="s">
        <v>461</v>
      </c>
      <c r="B566" s="18" t="s">
        <v>227</v>
      </c>
      <c r="C566" s="19">
        <v>5632950.7400000002</v>
      </c>
      <c r="D566" s="19">
        <v>9612330</v>
      </c>
      <c r="E566" s="19">
        <v>5903771</v>
      </c>
      <c r="F566" s="20">
        <f t="shared" si="24"/>
        <v>104.80778676221834</v>
      </c>
      <c r="G566" s="20">
        <f t="shared" si="25"/>
        <v>61.418729902115302</v>
      </c>
      <c r="H566" s="21">
        <f t="shared" si="26"/>
        <v>270820.25999999978</v>
      </c>
    </row>
    <row r="567" spans="1:8" ht="12.75" customHeight="1" x14ac:dyDescent="0.25">
      <c r="A567" s="25" t="s">
        <v>241</v>
      </c>
      <c r="B567" s="26" t="s">
        <v>8</v>
      </c>
      <c r="C567" s="27">
        <v>5555363.2400000002</v>
      </c>
      <c r="D567" s="27">
        <v>9444330</v>
      </c>
      <c r="E567" s="27">
        <v>5818068.25</v>
      </c>
      <c r="F567" s="28">
        <f t="shared" si="24"/>
        <v>104.72885387778892</v>
      </c>
      <c r="G567" s="28">
        <f t="shared" si="25"/>
        <v>61.603822081608747</v>
      </c>
      <c r="H567" s="29">
        <f t="shared" si="26"/>
        <v>262705.00999999978</v>
      </c>
    </row>
    <row r="568" spans="1:8" ht="12.75" customHeight="1" x14ac:dyDescent="0.25">
      <c r="A568" s="25" t="s">
        <v>242</v>
      </c>
      <c r="B568" s="26" t="s">
        <v>9</v>
      </c>
      <c r="C568" s="27">
        <v>77587.5</v>
      </c>
      <c r="D568" s="27">
        <v>168000</v>
      </c>
      <c r="E568" s="27">
        <v>85702.75</v>
      </c>
      <c r="F568" s="28">
        <f t="shared" si="24"/>
        <v>110.45948123086838</v>
      </c>
      <c r="G568" s="28">
        <f t="shared" si="25"/>
        <v>51.013541666666661</v>
      </c>
      <c r="H568" s="29">
        <f t="shared" si="26"/>
        <v>8115.25</v>
      </c>
    </row>
    <row r="569" spans="1:8" ht="12.75" customHeight="1" x14ac:dyDescent="0.25">
      <c r="A569" s="17" t="s">
        <v>462</v>
      </c>
      <c r="B569" s="18" t="s">
        <v>228</v>
      </c>
      <c r="C569" s="31">
        <v>13617475.32</v>
      </c>
      <c r="D569" s="31">
        <v>25519690</v>
      </c>
      <c r="E569" s="31">
        <v>15031450.699999999</v>
      </c>
      <c r="F569" s="20">
        <f t="shared" si="24"/>
        <v>110.38353547021518</v>
      </c>
      <c r="G569" s="20">
        <f t="shared" si="25"/>
        <v>58.901384382020318</v>
      </c>
      <c r="H569" s="32">
        <f t="shared" si="26"/>
        <v>1413975.379999999</v>
      </c>
    </row>
    <row r="570" spans="1:8" ht="12.75" customHeight="1" x14ac:dyDescent="0.25">
      <c r="A570" s="17" t="s">
        <v>463</v>
      </c>
      <c r="B570" s="18" t="s">
        <v>229</v>
      </c>
      <c r="C570" s="31">
        <v>9308392.8000000007</v>
      </c>
      <c r="D570" s="31">
        <v>25074554</v>
      </c>
      <c r="E570" s="31">
        <v>12741103.439999999</v>
      </c>
      <c r="F570" s="20">
        <f t="shared" si="24"/>
        <v>136.87758685903327</v>
      </c>
      <c r="G570" s="20">
        <f t="shared" si="25"/>
        <v>50.812881616957171</v>
      </c>
      <c r="H570" s="32">
        <f t="shared" si="26"/>
        <v>3432710.6399999987</v>
      </c>
    </row>
    <row r="571" spans="1:8" ht="12.75" customHeight="1" x14ac:dyDescent="0.25">
      <c r="A571" s="17" t="s">
        <v>464</v>
      </c>
      <c r="B571" s="18" t="s">
        <v>230</v>
      </c>
      <c r="C571" s="31">
        <v>7806056.5199999996</v>
      </c>
      <c r="D571" s="31">
        <v>13800101</v>
      </c>
      <c r="E571" s="31">
        <v>7568578.1600000001</v>
      </c>
      <c r="F571" s="20">
        <f t="shared" si="24"/>
        <v>96.957767864073844</v>
      </c>
      <c r="G571" s="20">
        <f t="shared" si="25"/>
        <v>54.844367878177124</v>
      </c>
      <c r="H571" s="32">
        <f t="shared" si="26"/>
        <v>-237478.3599999994</v>
      </c>
    </row>
    <row r="572" spans="1:8" ht="12.75" customHeight="1" x14ac:dyDescent="0.25">
      <c r="A572" s="17" t="s">
        <v>465</v>
      </c>
      <c r="B572" s="18" t="s">
        <v>231</v>
      </c>
      <c r="C572" s="31">
        <v>3445029.6</v>
      </c>
      <c r="D572" s="31">
        <v>5550549</v>
      </c>
      <c r="E572" s="31">
        <v>3517780.86</v>
      </c>
      <c r="F572" s="20">
        <f t="shared" si="24"/>
        <v>102.11177459839531</v>
      </c>
      <c r="G572" s="20">
        <f t="shared" si="25"/>
        <v>63.377169717806289</v>
      </c>
      <c r="H572" s="32">
        <f t="shared" si="26"/>
        <v>72751.259999999776</v>
      </c>
    </row>
    <row r="573" spans="1:8" ht="12.75" customHeight="1" x14ac:dyDescent="0.25">
      <c r="A573" s="23" t="s">
        <v>466</v>
      </c>
      <c r="B573" s="18" t="s">
        <v>232</v>
      </c>
      <c r="C573" s="19">
        <v>3445029.6</v>
      </c>
      <c r="D573" s="19">
        <v>5550549</v>
      </c>
      <c r="E573" s="19">
        <v>3517780.86</v>
      </c>
      <c r="F573" s="20">
        <f t="shared" si="24"/>
        <v>102.11177459839531</v>
      </c>
      <c r="G573" s="20">
        <f t="shared" si="25"/>
        <v>63.377169717806289</v>
      </c>
      <c r="H573" s="21">
        <f t="shared" si="26"/>
        <v>72751.259999999776</v>
      </c>
    </row>
    <row r="574" spans="1:8" ht="12.75" customHeight="1" x14ac:dyDescent="0.25">
      <c r="A574" s="25" t="s">
        <v>241</v>
      </c>
      <c r="B574" s="26" t="s">
        <v>8</v>
      </c>
      <c r="C574" s="27">
        <v>3406267.98</v>
      </c>
      <c r="D574" s="27">
        <v>5502256</v>
      </c>
      <c r="E574" s="27">
        <v>3488279.12</v>
      </c>
      <c r="F574" s="28">
        <f t="shared" si="24"/>
        <v>102.40765378653502</v>
      </c>
      <c r="G574" s="28">
        <f t="shared" si="25"/>
        <v>63.397252327045493</v>
      </c>
      <c r="H574" s="29">
        <f t="shared" si="26"/>
        <v>82011.14000000013</v>
      </c>
    </row>
    <row r="575" spans="1:8" ht="12.75" customHeight="1" x14ac:dyDescent="0.25">
      <c r="A575" s="25" t="s">
        <v>242</v>
      </c>
      <c r="B575" s="26" t="s">
        <v>9</v>
      </c>
      <c r="C575" s="27">
        <v>38761.620000000003</v>
      </c>
      <c r="D575" s="27">
        <v>48293</v>
      </c>
      <c r="E575" s="27">
        <v>29501.74</v>
      </c>
      <c r="F575" s="28">
        <f t="shared" si="24"/>
        <v>76.110699191623056</v>
      </c>
      <c r="G575" s="28">
        <f t="shared" si="25"/>
        <v>61.089060526370289</v>
      </c>
      <c r="H575" s="29">
        <f t="shared" si="26"/>
        <v>-9259.880000000001</v>
      </c>
    </row>
    <row r="576" spans="1:8" ht="12.75" customHeight="1" x14ac:dyDescent="0.25">
      <c r="A576" s="17" t="s">
        <v>467</v>
      </c>
      <c r="B576" s="18" t="s">
        <v>233</v>
      </c>
      <c r="C576" s="31">
        <v>6892559.9000000004</v>
      </c>
      <c r="D576" s="31">
        <v>12262238</v>
      </c>
      <c r="E576" s="31">
        <v>8461818.7100000009</v>
      </c>
      <c r="F576" s="20">
        <f t="shared" ref="F576:F583" si="27">IF(C576=0,"x",E576/C576*100)</f>
        <v>122.7674308641119</v>
      </c>
      <c r="G576" s="20">
        <f t="shared" ref="G576:G583" si="28">IF(D576=0,"x",E576/D576*100)</f>
        <v>69.007131569294287</v>
      </c>
      <c r="H576" s="32">
        <f t="shared" si="26"/>
        <v>1569258.8100000005</v>
      </c>
    </row>
    <row r="577" spans="1:8" ht="12.75" customHeight="1" x14ac:dyDescent="0.25">
      <c r="A577" s="23" t="s">
        <v>468</v>
      </c>
      <c r="B577" s="18" t="s">
        <v>234</v>
      </c>
      <c r="C577" s="19">
        <v>6892559.9000000004</v>
      </c>
      <c r="D577" s="19">
        <v>12262238</v>
      </c>
      <c r="E577" s="19">
        <v>8461818.7100000009</v>
      </c>
      <c r="F577" s="20">
        <f t="shared" si="27"/>
        <v>122.7674308641119</v>
      </c>
      <c r="G577" s="20">
        <f t="shared" si="28"/>
        <v>69.007131569294287</v>
      </c>
      <c r="H577" s="21">
        <f t="shared" ref="H577:H583" si="29">+E577-C577</f>
        <v>1569258.8100000005</v>
      </c>
    </row>
    <row r="578" spans="1:8" ht="12.75" customHeight="1" x14ac:dyDescent="0.25">
      <c r="A578" s="25" t="s">
        <v>241</v>
      </c>
      <c r="B578" s="26" t="s">
        <v>8</v>
      </c>
      <c r="C578" s="27">
        <v>6370703.9000000004</v>
      </c>
      <c r="D578" s="27">
        <v>12061238</v>
      </c>
      <c r="E578" s="27">
        <v>8322391.4500000002</v>
      </c>
      <c r="F578" s="28">
        <f t="shared" si="27"/>
        <v>130.63535177015527</v>
      </c>
      <c r="G578" s="28">
        <f t="shared" si="28"/>
        <v>69.001137777067328</v>
      </c>
      <c r="H578" s="29">
        <f t="shared" si="29"/>
        <v>1951687.5499999998</v>
      </c>
    </row>
    <row r="579" spans="1:8" ht="12.75" customHeight="1" x14ac:dyDescent="0.25">
      <c r="A579" s="25" t="s">
        <v>242</v>
      </c>
      <c r="B579" s="26" t="s">
        <v>9</v>
      </c>
      <c r="C579" s="27">
        <v>521856</v>
      </c>
      <c r="D579" s="27">
        <v>201000</v>
      </c>
      <c r="E579" s="27">
        <v>139427.26</v>
      </c>
      <c r="F579" s="28">
        <f t="shared" si="27"/>
        <v>26.717573430218302</v>
      </c>
      <c r="G579" s="28">
        <f t="shared" si="28"/>
        <v>69.366796019900505</v>
      </c>
      <c r="H579" s="29">
        <f t="shared" si="29"/>
        <v>-382428.74</v>
      </c>
    </row>
    <row r="580" spans="1:8" ht="12.75" customHeight="1" x14ac:dyDescent="0.25">
      <c r="A580" s="17" t="s">
        <v>469</v>
      </c>
      <c r="B580" s="18" t="s">
        <v>235</v>
      </c>
      <c r="C580" s="31">
        <v>1693071.33</v>
      </c>
      <c r="D580" s="31">
        <v>3298569</v>
      </c>
      <c r="E580" s="31">
        <v>1842496.01</v>
      </c>
      <c r="F580" s="20">
        <f t="shared" si="27"/>
        <v>108.82565768803136</v>
      </c>
      <c r="G580" s="20">
        <f t="shared" si="28"/>
        <v>55.857434238907842</v>
      </c>
      <c r="H580" s="32">
        <f t="shared" si="29"/>
        <v>149424.67999999993</v>
      </c>
    </row>
    <row r="581" spans="1:8" ht="12.75" customHeight="1" x14ac:dyDescent="0.25">
      <c r="A581" s="23" t="s">
        <v>470</v>
      </c>
      <c r="B581" s="18" t="s">
        <v>236</v>
      </c>
      <c r="C581" s="19">
        <v>1693071.33</v>
      </c>
      <c r="D581" s="19">
        <v>3298569</v>
      </c>
      <c r="E581" s="19">
        <v>1842496.01</v>
      </c>
      <c r="F581" s="20">
        <f t="shared" si="27"/>
        <v>108.82565768803136</v>
      </c>
      <c r="G581" s="20">
        <f t="shared" si="28"/>
        <v>55.857434238907842</v>
      </c>
      <c r="H581" s="21">
        <f t="shared" si="29"/>
        <v>149424.67999999993</v>
      </c>
    </row>
    <row r="582" spans="1:8" ht="12.75" customHeight="1" x14ac:dyDescent="0.25">
      <c r="A582" s="25" t="s">
        <v>241</v>
      </c>
      <c r="B582" s="26" t="s">
        <v>8</v>
      </c>
      <c r="C582" s="27">
        <v>1679763.45</v>
      </c>
      <c r="D582" s="27">
        <v>3258569</v>
      </c>
      <c r="E582" s="27">
        <v>1831246.01</v>
      </c>
      <c r="F582" s="28">
        <f t="shared" si="27"/>
        <v>109.01808882673332</v>
      </c>
      <c r="G582" s="28">
        <f t="shared" si="28"/>
        <v>56.197858937466108</v>
      </c>
      <c r="H582" s="29">
        <f t="shared" si="29"/>
        <v>151482.56000000006</v>
      </c>
    </row>
    <row r="583" spans="1:8" ht="12.75" customHeight="1" thickBot="1" x14ac:dyDescent="0.3">
      <c r="A583" s="33" t="s">
        <v>242</v>
      </c>
      <c r="B583" s="34" t="s">
        <v>9</v>
      </c>
      <c r="C583" s="35">
        <v>13307.88</v>
      </c>
      <c r="D583" s="35">
        <v>40000</v>
      </c>
      <c r="E583" s="35">
        <v>11250</v>
      </c>
      <c r="F583" s="36">
        <f t="shared" si="27"/>
        <v>84.536379949323262</v>
      </c>
      <c r="G583" s="36">
        <f t="shared" si="28"/>
        <v>28.125</v>
      </c>
      <c r="H583" s="37">
        <f t="shared" si="29"/>
        <v>-2057.8799999999992</v>
      </c>
    </row>
    <row r="584" spans="1:8" ht="12.75" customHeight="1" x14ac:dyDescent="0.25">
      <c r="A584" s="1"/>
      <c r="B584" s="2"/>
      <c r="C584" s="1"/>
      <c r="D584" s="1"/>
      <c r="E584" s="1"/>
      <c r="F584" s="3"/>
      <c r="G584" s="3"/>
      <c r="H584" s="1"/>
    </row>
    <row r="585" spans="1:8" ht="12.75" customHeight="1" x14ac:dyDescent="0.25">
      <c r="A585" s="38" t="s">
        <v>237</v>
      </c>
      <c r="B585" s="2"/>
      <c r="C585" s="1"/>
      <c r="D585" s="1"/>
      <c r="E585" s="1"/>
      <c r="F585" s="3"/>
      <c r="G585" s="3"/>
      <c r="H585" s="1"/>
    </row>
    <row r="586" spans="1:8" ht="12.75" customHeight="1" x14ac:dyDescent="0.25">
      <c r="A586" s="39" t="s">
        <v>238</v>
      </c>
      <c r="B586" s="2"/>
      <c r="C586" s="1"/>
      <c r="D586" s="1"/>
      <c r="E586" s="1"/>
      <c r="F586" s="3"/>
      <c r="G586" s="3"/>
      <c r="H586" s="1"/>
    </row>
  </sheetData>
  <pageMargins left="0.62992125984251968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2017-08-21T14:09:29Z</cp:lastPrinted>
  <dcterms:created xsi:type="dcterms:W3CDTF">2017-08-21T13:59:46Z</dcterms:created>
  <dcterms:modified xsi:type="dcterms:W3CDTF">2017-10-16T14:43:11Z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siječanj-svibanj 2017..xlsx</vt:lpwstr>
  </property>
</Properties>
</file>